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  <sheet name="Tabelle1" sheetId="2" r:id="rId2"/>
    <sheet name="Tabelle2" sheetId="3" r:id="rId3"/>
    <sheet name="Tabelle3" sheetId="4" r:id="rId4"/>
  </sheets>
  <definedNames>
    <definedName name="Excel_BuiltIn__FilterDatabase_1">'2010'!$C$1:$C$124</definedName>
    <definedName name="Excel_BuiltIn__FilterDatabase_1_1">'2010'!$C$1:$C$124</definedName>
  </definedNames>
  <calcPr fullCalcOnLoad="1"/>
</workbook>
</file>

<file path=xl/sharedStrings.xml><?xml version="1.0" encoding="utf-8"?>
<sst xmlns="http://schemas.openxmlformats.org/spreadsheetml/2006/main" count="440" uniqueCount="287">
  <si>
    <t>Start Nr.</t>
  </si>
  <si>
    <t>Vorname</t>
  </si>
  <si>
    <t>Nachname</t>
  </si>
  <si>
    <t>Jahrgang</t>
  </si>
  <si>
    <t>Klasse</t>
  </si>
  <si>
    <t>Verein</t>
  </si>
  <si>
    <t>Zeit 2005</t>
  </si>
  <si>
    <t>Zeit 2006</t>
  </si>
  <si>
    <t>Zeit 2007</t>
  </si>
  <si>
    <t>Zeit 2008</t>
  </si>
  <si>
    <t>Zeit 2009</t>
  </si>
  <si>
    <t>Zeit 2010</t>
  </si>
  <si>
    <t>Verhältnis 2010/09</t>
  </si>
  <si>
    <t>Differenz 2010-09</t>
  </si>
  <si>
    <t>Andrew</t>
  </si>
  <si>
    <t>Syme</t>
  </si>
  <si>
    <t>M35</t>
  </si>
  <si>
    <t>Team Salomon</t>
  </si>
  <si>
    <t>Florian</t>
  </si>
  <si>
    <t>Endreß</t>
  </si>
  <si>
    <t>MHK</t>
  </si>
  <si>
    <t>SC Gunzesried</t>
  </si>
  <si>
    <t>Alexander</t>
  </si>
  <si>
    <t>Hirschberg</t>
  </si>
  <si>
    <t>M25</t>
  </si>
  <si>
    <t>Laufladen Axel Reusch</t>
  </si>
  <si>
    <t>Thomas</t>
  </si>
  <si>
    <t>Bauer</t>
  </si>
  <si>
    <t>M45</t>
  </si>
  <si>
    <t>Fellbach</t>
  </si>
  <si>
    <t>Bernd</t>
  </si>
  <si>
    <t>Tröbelsberger</t>
  </si>
  <si>
    <t>M30</t>
  </si>
  <si>
    <t>SC Ofterschwang</t>
  </si>
  <si>
    <t xml:space="preserve">Thomas </t>
  </si>
  <si>
    <t>Gipperich</t>
  </si>
  <si>
    <t>M40</t>
  </si>
  <si>
    <t>TV Immenstadt</t>
  </si>
  <si>
    <t>Moni</t>
  </si>
  <si>
    <t>Carl</t>
  </si>
  <si>
    <t>W 35</t>
  </si>
  <si>
    <t>Tri Team Langenargen</t>
  </si>
  <si>
    <t xml:space="preserve">Michael </t>
  </si>
  <si>
    <t>Veit</t>
  </si>
  <si>
    <t>Rettenberg</t>
  </si>
  <si>
    <t xml:space="preserve">Markus </t>
  </si>
  <si>
    <t>Berktold</t>
  </si>
  <si>
    <t>Imberg</t>
  </si>
  <si>
    <t>Tony</t>
  </si>
  <si>
    <t>Krämer</t>
  </si>
  <si>
    <t>TV Jahn</t>
  </si>
  <si>
    <t xml:space="preserve">Max </t>
  </si>
  <si>
    <t>Kessler</t>
  </si>
  <si>
    <t>M55</t>
  </si>
  <si>
    <t>Klein Walsertal</t>
  </si>
  <si>
    <t>Jörg</t>
  </si>
  <si>
    <t>Schreiber</t>
  </si>
  <si>
    <t>Team Trail Magazin</t>
  </si>
  <si>
    <t>Capellaro</t>
  </si>
  <si>
    <t>ohne</t>
  </si>
  <si>
    <t>Andreas</t>
  </si>
  <si>
    <t>Böhm</t>
  </si>
  <si>
    <t>Kempten</t>
  </si>
  <si>
    <t>Negjmedin</t>
  </si>
  <si>
    <t>Pllama</t>
  </si>
  <si>
    <t>Sepp</t>
  </si>
  <si>
    <t>Mendel</t>
  </si>
  <si>
    <t>Tri Team Kl. W´tal</t>
  </si>
  <si>
    <t>Michael</t>
  </si>
  <si>
    <t>Hartinger</t>
  </si>
  <si>
    <t>M50</t>
  </si>
  <si>
    <t>Erika</t>
  </si>
  <si>
    <t>Werker</t>
  </si>
  <si>
    <t>Uschi</t>
  </si>
  <si>
    <t>Bergler</t>
  </si>
  <si>
    <t>W50</t>
  </si>
  <si>
    <t>LG Welfen</t>
  </si>
  <si>
    <t xml:space="preserve">Josef </t>
  </si>
  <si>
    <t>Egger</t>
  </si>
  <si>
    <t>Sonthofen</t>
  </si>
  <si>
    <t>Lukas</t>
  </si>
  <si>
    <t>Härtle</t>
  </si>
  <si>
    <t>SC Kempten</t>
  </si>
  <si>
    <t xml:space="preserve">Stefan </t>
  </si>
  <si>
    <t>Timmermann</t>
  </si>
  <si>
    <t>TSV Blaichach</t>
  </si>
  <si>
    <t>Oliver</t>
  </si>
  <si>
    <t>Merk</t>
  </si>
  <si>
    <t>Zeitler</t>
  </si>
  <si>
    <t>Mering</t>
  </si>
  <si>
    <t>Richard</t>
  </si>
  <si>
    <t>M65</t>
  </si>
  <si>
    <t>TV Hindelang</t>
  </si>
  <si>
    <t>Roller</t>
  </si>
  <si>
    <t>Irmgard</t>
  </si>
  <si>
    <t>Olma</t>
  </si>
  <si>
    <t>W60</t>
  </si>
  <si>
    <t xml:space="preserve">Werner </t>
  </si>
  <si>
    <t>Eisele</t>
  </si>
  <si>
    <t>-00:39</t>
  </si>
  <si>
    <t>Philip</t>
  </si>
  <si>
    <t>Weihele</t>
  </si>
  <si>
    <t>Jgd.</t>
  </si>
  <si>
    <t>Manfred</t>
  </si>
  <si>
    <t>Burger</t>
  </si>
  <si>
    <t>TSV Burgberg</t>
  </si>
  <si>
    <t>Henrik</t>
  </si>
  <si>
    <t>Wickel</t>
  </si>
  <si>
    <t>Simon</t>
  </si>
  <si>
    <t>Sabine</t>
  </si>
  <si>
    <t>Birkmann</t>
  </si>
  <si>
    <t>Holger</t>
  </si>
  <si>
    <t>Behrens</t>
  </si>
  <si>
    <t>BSG Bosch</t>
  </si>
  <si>
    <t>Mittelwert alle</t>
  </si>
  <si>
    <t xml:space="preserve">Hans </t>
  </si>
  <si>
    <t>Hiemer</t>
  </si>
  <si>
    <t>Immenstadt</t>
  </si>
  <si>
    <t>Mittelwert ohne starke Ausreißer</t>
  </si>
  <si>
    <t>Ewald</t>
  </si>
  <si>
    <t>Scharb</t>
  </si>
  <si>
    <t>Klaus</t>
  </si>
  <si>
    <t>Bader</t>
  </si>
  <si>
    <t>Sybille</t>
  </si>
  <si>
    <t>Beier</t>
  </si>
  <si>
    <t>Erwin</t>
  </si>
  <si>
    <t>Bilger</t>
  </si>
  <si>
    <t>Haag</t>
  </si>
  <si>
    <t xml:space="preserve">Eugen </t>
  </si>
  <si>
    <t>Blanbois</t>
  </si>
  <si>
    <t>TSV Biessenhofen</t>
  </si>
  <si>
    <t>Bernhard</t>
  </si>
  <si>
    <t>Blanz</t>
  </si>
  <si>
    <t>Hindelang</t>
  </si>
  <si>
    <t>Böhm-Hainewalde</t>
  </si>
  <si>
    <t>Böhmisch</t>
  </si>
  <si>
    <t>Reinhard</t>
  </si>
  <si>
    <t>Bovensieben</t>
  </si>
  <si>
    <t>SC Oberstdorf</t>
  </si>
  <si>
    <t>Braun</t>
  </si>
  <si>
    <t>RC Tannheimertal</t>
  </si>
  <si>
    <t>Wilfried</t>
  </si>
  <si>
    <t>Probstried</t>
  </si>
  <si>
    <t xml:space="preserve">Hannes </t>
  </si>
  <si>
    <t>Braunsch</t>
  </si>
  <si>
    <t>Meinrad</t>
  </si>
  <si>
    <t>Briechle</t>
  </si>
  <si>
    <t>SV Maierhöfen</t>
  </si>
  <si>
    <t>Andy</t>
  </si>
  <si>
    <t>Brittain</t>
  </si>
  <si>
    <t xml:space="preserve">Willi </t>
  </si>
  <si>
    <t>Dolpp</t>
  </si>
  <si>
    <t>Bad Grönenbach</t>
  </si>
  <si>
    <t>Eric</t>
  </si>
  <si>
    <t>Dombrowski</t>
  </si>
  <si>
    <t>Einögg</t>
  </si>
  <si>
    <t>Karl</t>
  </si>
  <si>
    <t>Fauland</t>
  </si>
  <si>
    <t>Felder</t>
  </si>
  <si>
    <t>Pascal</t>
  </si>
  <si>
    <t>Fontain</t>
  </si>
  <si>
    <t>Engelbert</t>
  </si>
  <si>
    <t>Gabler</t>
  </si>
  <si>
    <t>Gehrmann</t>
  </si>
  <si>
    <t>Sylvester</t>
  </si>
  <si>
    <t>Glätzle</t>
  </si>
  <si>
    <t>Gutsmiedel</t>
  </si>
  <si>
    <t>Karl-Heinz</t>
  </si>
  <si>
    <t>Heidlas</t>
  </si>
  <si>
    <t>Heim</t>
  </si>
  <si>
    <t>Heinz</t>
  </si>
  <si>
    <t>Hense</t>
  </si>
  <si>
    <t>Markus</t>
  </si>
  <si>
    <t>Holl</t>
  </si>
  <si>
    <t>Lindenberg</t>
  </si>
  <si>
    <t>Julian</t>
  </si>
  <si>
    <t>Hölzle</t>
  </si>
  <si>
    <t>Michaela</t>
  </si>
  <si>
    <t>Huber</t>
  </si>
  <si>
    <t>WHK</t>
  </si>
  <si>
    <t>TSV Bertoldshofen</t>
  </si>
  <si>
    <t>Ferdinand</t>
  </si>
  <si>
    <t>Hug</t>
  </si>
  <si>
    <t>Walter</t>
  </si>
  <si>
    <t>Ihlen</t>
  </si>
  <si>
    <t>Rainer</t>
  </si>
  <si>
    <t>Jonetz</t>
  </si>
  <si>
    <t>Mathäus</t>
  </si>
  <si>
    <t>Juszczak</t>
  </si>
  <si>
    <t>Frank</t>
  </si>
  <si>
    <t>Kauper</t>
  </si>
  <si>
    <t>Kiebler</t>
  </si>
  <si>
    <t>Denis</t>
  </si>
  <si>
    <t>Klarin</t>
  </si>
  <si>
    <t>Alex</t>
  </si>
  <si>
    <t>Kling</t>
  </si>
  <si>
    <t>Robert</t>
  </si>
  <si>
    <t>Landerer</t>
  </si>
  <si>
    <t>Hobby + Genussläufer</t>
  </si>
  <si>
    <t>Lang</t>
  </si>
  <si>
    <t>Manz</t>
  </si>
  <si>
    <t>Gipfelstürmer</t>
  </si>
  <si>
    <t>Inge</t>
  </si>
  <si>
    <t>Mildenberger</t>
  </si>
  <si>
    <t>Milz</t>
  </si>
  <si>
    <t xml:space="preserve">Ulli </t>
  </si>
  <si>
    <t>Morgen</t>
  </si>
  <si>
    <t>TSV Buchenberg</t>
  </si>
  <si>
    <t xml:space="preserve">Andreas </t>
  </si>
  <si>
    <t>Möse</t>
  </si>
  <si>
    <t>Franz</t>
  </si>
  <si>
    <t>Neuhauser</t>
  </si>
  <si>
    <t>SC Bolsterlang</t>
  </si>
  <si>
    <t>Martin</t>
  </si>
  <si>
    <t>Pulfer</t>
  </si>
  <si>
    <t xml:space="preserve">Helga </t>
  </si>
  <si>
    <t>Raab</t>
  </si>
  <si>
    <t>W35</t>
  </si>
  <si>
    <t>Faszinatur</t>
  </si>
  <si>
    <t>Georg</t>
  </si>
  <si>
    <t>Rädler</t>
  </si>
  <si>
    <t>Liebenstein</t>
  </si>
  <si>
    <t>Björn</t>
  </si>
  <si>
    <t>Reichelt</t>
  </si>
  <si>
    <t>Helmut</t>
  </si>
  <si>
    <t>Reitmeir</t>
  </si>
  <si>
    <t>M60</t>
  </si>
  <si>
    <t>München</t>
  </si>
  <si>
    <t>Renn</t>
  </si>
  <si>
    <t>TSV Fischen</t>
  </si>
  <si>
    <t>Riedmiller</t>
  </si>
  <si>
    <t>Peter</t>
  </si>
  <si>
    <t>Roth</t>
  </si>
  <si>
    <t>TSV Wiggensbach</t>
  </si>
  <si>
    <t>Rothermel</t>
  </si>
  <si>
    <t>TV Weitnau</t>
  </si>
  <si>
    <t>Rothmayr</t>
  </si>
  <si>
    <t>Schecker</t>
  </si>
  <si>
    <t>Tri Team Kleinwalsertal</t>
  </si>
  <si>
    <t>Sonja</t>
  </si>
  <si>
    <t>Schenk</t>
  </si>
  <si>
    <t>W40</t>
  </si>
  <si>
    <t>Lauben</t>
  </si>
  <si>
    <t>Schmid</t>
  </si>
  <si>
    <t>Carola</t>
  </si>
  <si>
    <t>Herbert</t>
  </si>
  <si>
    <t>Burgberg</t>
  </si>
  <si>
    <t>Brigitte</t>
  </si>
  <si>
    <t>Schönwälder</t>
  </si>
  <si>
    <t>Roman</t>
  </si>
  <si>
    <t>Schuster</t>
  </si>
  <si>
    <t>Karl-Eugen</t>
  </si>
  <si>
    <t>Singer</t>
  </si>
  <si>
    <t>Tim</t>
  </si>
  <si>
    <t>Stachel</t>
  </si>
  <si>
    <t>Alfred</t>
  </si>
  <si>
    <t>Stadler</t>
  </si>
  <si>
    <t>Clement</t>
  </si>
  <si>
    <t>Stoll</t>
  </si>
  <si>
    <t>Niedersonthofen</t>
  </si>
  <si>
    <t>Christian</t>
  </si>
  <si>
    <t>Stork</t>
  </si>
  <si>
    <t>Wolfgang</t>
  </si>
  <si>
    <t>Thum</t>
  </si>
  <si>
    <t>Trinkwalder</t>
  </si>
  <si>
    <t>Uhl</t>
  </si>
  <si>
    <t>Bergwacht Sonthofen</t>
  </si>
  <si>
    <t>Harriett</t>
  </si>
  <si>
    <t>Unzeitig</t>
  </si>
  <si>
    <t>Verker</t>
  </si>
  <si>
    <t>Rudolf</t>
  </si>
  <si>
    <t>Voss</t>
  </si>
  <si>
    <t>ASV Hegge</t>
  </si>
  <si>
    <t>Waller</t>
  </si>
  <si>
    <t>Mittagbahn</t>
  </si>
  <si>
    <t>Fritz</t>
  </si>
  <si>
    <t>Weidlich</t>
  </si>
  <si>
    <t>SC Sonthofen</t>
  </si>
  <si>
    <t>Weirauch</t>
  </si>
  <si>
    <t>DAV Immenstadt</t>
  </si>
  <si>
    <t>Wendel</t>
  </si>
  <si>
    <t>Hans</t>
  </si>
  <si>
    <t>Witt</t>
  </si>
  <si>
    <t>Bärbel</t>
  </si>
  <si>
    <t>W45</t>
  </si>
  <si>
    <t>Beate</t>
  </si>
  <si>
    <t>Wutz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</si>
</sst>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/>
    </xf>
    <xf numFmtId="46" fontId="5" fillId="0" borderId="2" xfId="0" applyNumberFormat="1" applyFont="1" applyBorder="1" applyAlignment="1">
      <alignment/>
    </xf>
    <xf numFmtId="20" fontId="5" fillId="0" borderId="2" xfId="0" applyNumberFormat="1" applyFont="1" applyFill="1" applyBorder="1" applyAlignment="1">
      <alignment horizontal="center" vertical="top" wrapText="1"/>
    </xf>
    <xf numFmtId="20" fontId="5" fillId="0" borderId="0" xfId="0" applyNumberFormat="1" applyFont="1" applyAlignment="1">
      <alignment/>
    </xf>
    <xf numFmtId="20" fontId="5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/>
    </xf>
    <xf numFmtId="46" fontId="5" fillId="2" borderId="2" xfId="0" applyNumberFormat="1" applyFont="1" applyFill="1" applyBorder="1" applyAlignment="1">
      <alignment/>
    </xf>
    <xf numFmtId="46" fontId="5" fillId="2" borderId="2" xfId="0" applyNumberFormat="1" applyFont="1" applyFill="1" applyBorder="1" applyAlignment="1">
      <alignment horizontal="center" vertical="top" wrapText="1"/>
    </xf>
    <xf numFmtId="46" fontId="5" fillId="0" borderId="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/>
    </xf>
    <xf numFmtId="46" fontId="5" fillId="3" borderId="2" xfId="0" applyNumberFormat="1" applyFont="1" applyFill="1" applyBorder="1" applyAlignment="1">
      <alignment/>
    </xf>
    <xf numFmtId="46" fontId="5" fillId="3" borderId="2" xfId="0" applyNumberFormat="1" applyFont="1" applyFill="1" applyBorder="1" applyAlignment="1">
      <alignment horizontal="center" vertical="top" wrapText="1"/>
    </xf>
    <xf numFmtId="20" fontId="5" fillId="0" borderId="0" xfId="0" applyNumberFormat="1" applyFont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20" fontId="5" fillId="0" borderId="2" xfId="0" applyNumberFormat="1" applyFont="1" applyFill="1" applyBorder="1" applyAlignment="1">
      <alignment/>
    </xf>
    <xf numFmtId="46" fontId="5" fillId="0" borderId="2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/>
    </xf>
    <xf numFmtId="46" fontId="5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2" fontId="5" fillId="0" borderId="7" xfId="0" applyNumberFormat="1" applyFont="1" applyBorder="1" applyAlignment="1">
      <alignment/>
    </xf>
    <xf numFmtId="46" fontId="5" fillId="0" borderId="7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/>
    </xf>
    <xf numFmtId="46" fontId="5" fillId="0" borderId="5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46" fontId="5" fillId="0" borderId="9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/>
    </xf>
    <xf numFmtId="46" fontId="5" fillId="2" borderId="5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75" zoomScaleNormal="75" workbookViewId="0" topLeftCell="B1">
      <selection activeCell="O36" sqref="O36"/>
    </sheetView>
  </sheetViews>
  <sheetFormatPr defaultColWidth="11.421875" defaultRowHeight="12.75"/>
  <cols>
    <col min="1" max="1" width="11.00390625" style="1" customWidth="1"/>
    <col min="2" max="2" width="12.421875" style="2" customWidth="1"/>
    <col min="3" max="3" width="16.28125" style="2" customWidth="1"/>
    <col min="4" max="4" width="8.00390625" style="3" customWidth="1"/>
    <col min="5" max="5" width="9.57421875" style="2" customWidth="1"/>
    <col min="6" max="6" width="24.7109375" style="2" customWidth="1"/>
    <col min="7" max="7" width="9.28125" style="2" customWidth="1"/>
    <col min="8" max="8" width="12.421875" style="4" customWidth="1"/>
    <col min="9" max="9" width="11.57421875" style="2" customWidth="1"/>
    <col min="10" max="10" width="11.00390625" style="2" customWidth="1"/>
    <col min="11" max="11" width="14.00390625" style="2" customWidth="1"/>
    <col min="12" max="12" width="12.140625" style="2" customWidth="1"/>
    <col min="13" max="13" width="4.140625" style="2" customWidth="1"/>
    <col min="14" max="14" width="21.57421875" style="4" customWidth="1"/>
    <col min="15" max="15" width="19.7109375" style="2" customWidth="1"/>
    <col min="16" max="16384" width="11.421875" style="2" customWidth="1"/>
  </cols>
  <sheetData>
    <row r="1" spans="1:15" ht="20.25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4" t="s">
        <v>12</v>
      </c>
      <c r="O1" s="2" t="s">
        <v>13</v>
      </c>
    </row>
    <row r="2" spans="1:12" ht="20.25">
      <c r="A2" s="9">
        <v>22</v>
      </c>
      <c r="B2" s="10" t="s">
        <v>14</v>
      </c>
      <c r="C2" s="10" t="s">
        <v>15</v>
      </c>
      <c r="D2" s="11">
        <v>1971</v>
      </c>
      <c r="E2" s="10" t="s">
        <v>16</v>
      </c>
      <c r="F2" s="10" t="s">
        <v>17</v>
      </c>
      <c r="G2" s="10"/>
      <c r="H2" s="12"/>
      <c r="I2" s="13"/>
      <c r="J2" s="10"/>
      <c r="K2" s="10"/>
      <c r="L2" s="13">
        <v>0.95</v>
      </c>
    </row>
    <row r="3" spans="1:15" ht="20.25">
      <c r="A3" s="9">
        <v>42</v>
      </c>
      <c r="B3" s="10" t="s">
        <v>18</v>
      </c>
      <c r="C3" s="10" t="s">
        <v>19</v>
      </c>
      <c r="D3" s="11">
        <v>81</v>
      </c>
      <c r="E3" s="10" t="s">
        <v>20</v>
      </c>
      <c r="F3" s="10" t="s">
        <v>21</v>
      </c>
      <c r="G3" s="12"/>
      <c r="H3" s="13"/>
      <c r="I3" s="13"/>
      <c r="J3" s="10"/>
      <c r="K3" s="14">
        <v>0.9541666666666666</v>
      </c>
      <c r="L3" s="13">
        <v>0.9930555555555555</v>
      </c>
      <c r="N3" s="4">
        <f aca="true" t="shared" si="0" ref="N3:N33">IF(K3&gt;0.1,L3/K3," ")</f>
        <v>1.0407569141193596</v>
      </c>
      <c r="O3" s="15">
        <f aca="true" t="shared" si="1" ref="O3:O28">IF(K3&gt;0.1,L3-K3," ")</f>
        <v>0.03888888888888886</v>
      </c>
    </row>
    <row r="4" spans="1:15" ht="20.25">
      <c r="A4" s="9">
        <v>15</v>
      </c>
      <c r="B4" s="10" t="s">
        <v>22</v>
      </c>
      <c r="C4" s="10" t="s">
        <v>23</v>
      </c>
      <c r="D4" s="11">
        <v>1982</v>
      </c>
      <c r="E4" s="10" t="s">
        <v>24</v>
      </c>
      <c r="F4" s="10" t="s">
        <v>25</v>
      </c>
      <c r="G4" s="10"/>
      <c r="H4" s="12"/>
      <c r="I4" s="13"/>
      <c r="J4" s="10"/>
      <c r="K4" s="10"/>
      <c r="L4" s="13">
        <v>1.0055555555555555</v>
      </c>
      <c r="N4" s="4" t="str">
        <f t="shared" si="0"/>
        <v> </v>
      </c>
      <c r="O4" s="15" t="str">
        <f t="shared" si="1"/>
        <v> </v>
      </c>
    </row>
    <row r="5" spans="1:15" ht="20.25">
      <c r="A5" s="9">
        <v>16</v>
      </c>
      <c r="B5" s="10" t="s">
        <v>26</v>
      </c>
      <c r="C5" s="10" t="s">
        <v>27</v>
      </c>
      <c r="D5" s="11">
        <v>62</v>
      </c>
      <c r="E5" s="10" t="s">
        <v>28</v>
      </c>
      <c r="F5" s="10" t="s">
        <v>29</v>
      </c>
      <c r="G5" s="10"/>
      <c r="H5" s="12"/>
      <c r="I5" s="13">
        <v>1.0451388888888888</v>
      </c>
      <c r="J5" s="10"/>
      <c r="K5" s="16">
        <v>0.9659722222222222</v>
      </c>
      <c r="L5" s="13">
        <v>1.0520833333333333</v>
      </c>
      <c r="N5" s="4">
        <f t="shared" si="0"/>
        <v>1.0891445003594535</v>
      </c>
      <c r="O5" s="15">
        <f t="shared" si="1"/>
        <v>0.08611111111111103</v>
      </c>
    </row>
    <row r="6" spans="1:15" ht="20.25">
      <c r="A6" s="9">
        <v>13</v>
      </c>
      <c r="B6" s="10" t="s">
        <v>30</v>
      </c>
      <c r="C6" s="10" t="s">
        <v>31</v>
      </c>
      <c r="D6" s="11">
        <v>1976</v>
      </c>
      <c r="E6" s="10" t="s">
        <v>32</v>
      </c>
      <c r="F6" s="10" t="s">
        <v>33</v>
      </c>
      <c r="G6" s="10"/>
      <c r="H6" s="12"/>
      <c r="I6" s="13"/>
      <c r="J6" s="10"/>
      <c r="K6" s="10"/>
      <c r="L6" s="13">
        <v>1.0597222222222222</v>
      </c>
      <c r="N6" s="4" t="str">
        <f t="shared" si="0"/>
        <v> </v>
      </c>
      <c r="O6" s="15" t="str">
        <f t="shared" si="1"/>
        <v> </v>
      </c>
    </row>
    <row r="7" spans="1:15" ht="20.25">
      <c r="A7" s="17">
        <v>5</v>
      </c>
      <c r="B7" s="18" t="s">
        <v>34</v>
      </c>
      <c r="C7" s="18" t="s">
        <v>35</v>
      </c>
      <c r="D7" s="11"/>
      <c r="E7" s="10" t="s">
        <v>36</v>
      </c>
      <c r="F7" s="10" t="s">
        <v>37</v>
      </c>
      <c r="G7" s="10"/>
      <c r="H7" s="12">
        <v>24.49</v>
      </c>
      <c r="I7" s="13">
        <v>1.0493055555555555</v>
      </c>
      <c r="J7" s="13">
        <v>1.0729166666666667</v>
      </c>
      <c r="K7" s="13"/>
      <c r="L7" s="13">
        <v>1.1020833333333333</v>
      </c>
      <c r="N7" s="4" t="str">
        <f t="shared" si="0"/>
        <v> </v>
      </c>
      <c r="O7" s="15" t="str">
        <f t="shared" si="1"/>
        <v> </v>
      </c>
    </row>
    <row r="8" spans="1:15" ht="20.25">
      <c r="A8" s="9">
        <v>8</v>
      </c>
      <c r="B8" s="10" t="s">
        <v>38</v>
      </c>
      <c r="C8" s="10" t="s">
        <v>39</v>
      </c>
      <c r="D8" s="11">
        <v>1971</v>
      </c>
      <c r="E8" s="10" t="s">
        <v>40</v>
      </c>
      <c r="F8" s="10" t="s">
        <v>41</v>
      </c>
      <c r="G8" s="10"/>
      <c r="H8" s="12"/>
      <c r="I8" s="13"/>
      <c r="J8" s="10"/>
      <c r="K8" s="10"/>
      <c r="L8" s="13">
        <v>1.1576388888888889</v>
      </c>
      <c r="N8" s="4" t="str">
        <f t="shared" si="0"/>
        <v> </v>
      </c>
      <c r="O8" s="15" t="str">
        <f t="shared" si="1"/>
        <v> </v>
      </c>
    </row>
    <row r="9" spans="1:15" ht="20.25">
      <c r="A9" s="19">
        <v>35</v>
      </c>
      <c r="B9" s="20" t="s">
        <v>42</v>
      </c>
      <c r="C9" s="20" t="s">
        <v>43</v>
      </c>
      <c r="D9" s="21">
        <v>69</v>
      </c>
      <c r="E9" s="20" t="s">
        <v>36</v>
      </c>
      <c r="F9" s="20" t="s">
        <v>44</v>
      </c>
      <c r="G9" s="20">
        <v>26.42</v>
      </c>
      <c r="H9" s="22">
        <v>25.5</v>
      </c>
      <c r="I9" s="23">
        <v>1.1680555555555556</v>
      </c>
      <c r="J9" s="23">
        <v>1.1715277777777777</v>
      </c>
      <c r="K9" s="24">
        <v>1.0694444444444444</v>
      </c>
      <c r="L9" s="23">
        <v>1.1819444444444445</v>
      </c>
      <c r="N9" s="4">
        <f t="shared" si="0"/>
        <v>1.1051948051948053</v>
      </c>
      <c r="O9" s="15">
        <f t="shared" si="1"/>
        <v>0.11250000000000004</v>
      </c>
    </row>
    <row r="10" spans="1:15" ht="20.25">
      <c r="A10" s="17">
        <v>39</v>
      </c>
      <c r="B10" s="18" t="s">
        <v>45</v>
      </c>
      <c r="C10" s="18" t="s">
        <v>46</v>
      </c>
      <c r="D10" s="11"/>
      <c r="E10" s="10" t="s">
        <v>16</v>
      </c>
      <c r="F10" s="10" t="s">
        <v>47</v>
      </c>
      <c r="G10" s="10"/>
      <c r="H10" s="12"/>
      <c r="I10" s="13"/>
      <c r="J10" s="13">
        <v>1.0965277777777778</v>
      </c>
      <c r="K10" s="13"/>
      <c r="L10" s="13">
        <v>1.2055555555555555</v>
      </c>
      <c r="N10" s="4" t="str">
        <f t="shared" si="0"/>
        <v> </v>
      </c>
      <c r="O10" s="15" t="str">
        <f t="shared" si="1"/>
        <v> </v>
      </c>
    </row>
    <row r="11" spans="1:15" ht="20.25">
      <c r="A11" s="9">
        <v>41</v>
      </c>
      <c r="B11" s="10" t="s">
        <v>48</v>
      </c>
      <c r="C11" s="10" t="s">
        <v>49</v>
      </c>
      <c r="D11" s="11">
        <v>1986</v>
      </c>
      <c r="E11" s="10" t="s">
        <v>20</v>
      </c>
      <c r="F11" s="10" t="s">
        <v>50</v>
      </c>
      <c r="G11" s="10"/>
      <c r="H11" s="12"/>
      <c r="I11" s="13"/>
      <c r="J11" s="10"/>
      <c r="K11" s="10"/>
      <c r="L11" s="13">
        <v>1.2166666666666666</v>
      </c>
      <c r="N11" s="4" t="str">
        <f t="shared" si="0"/>
        <v> </v>
      </c>
      <c r="O11" s="15" t="str">
        <f t="shared" si="1"/>
        <v> </v>
      </c>
    </row>
    <row r="12" spans="1:15" ht="20.25">
      <c r="A12" s="17">
        <v>37</v>
      </c>
      <c r="B12" s="18" t="s">
        <v>51</v>
      </c>
      <c r="C12" s="18" t="s">
        <v>52</v>
      </c>
      <c r="D12" s="11"/>
      <c r="E12" s="10" t="s">
        <v>53</v>
      </c>
      <c r="F12" s="10" t="s">
        <v>54</v>
      </c>
      <c r="G12" s="10"/>
      <c r="H12" s="12"/>
      <c r="I12" s="13"/>
      <c r="J12" s="13">
        <v>1.136111111111111</v>
      </c>
      <c r="K12" s="25">
        <v>1.1534722222222222</v>
      </c>
      <c r="L12" s="13">
        <v>1.2215277777777778</v>
      </c>
      <c r="N12" s="4">
        <f t="shared" si="0"/>
        <v>1.0590006020469596</v>
      </c>
      <c r="O12" s="15">
        <f t="shared" si="1"/>
        <v>0.06805555555555554</v>
      </c>
    </row>
    <row r="13" spans="1:15" ht="20.25">
      <c r="A13" s="9">
        <v>18</v>
      </c>
      <c r="B13" s="10" t="s">
        <v>55</v>
      </c>
      <c r="C13" s="10" t="s">
        <v>56</v>
      </c>
      <c r="D13" s="11">
        <v>1963</v>
      </c>
      <c r="E13" s="10" t="s">
        <v>28</v>
      </c>
      <c r="F13" s="10" t="s">
        <v>57</v>
      </c>
      <c r="G13" s="10"/>
      <c r="H13" s="12"/>
      <c r="I13" s="13"/>
      <c r="J13" s="10"/>
      <c r="K13" s="13">
        <v>1.198611111111111</v>
      </c>
      <c r="L13" s="13">
        <v>1.2243055555555555</v>
      </c>
      <c r="N13" s="4">
        <f t="shared" si="0"/>
        <v>1.0214368482039398</v>
      </c>
      <c r="O13" s="15">
        <f t="shared" si="1"/>
        <v>0.025694444444444464</v>
      </c>
    </row>
    <row r="14" spans="1:15" ht="20.25">
      <c r="A14" s="9">
        <v>26</v>
      </c>
      <c r="B14" s="10" t="s">
        <v>26</v>
      </c>
      <c r="C14" s="10" t="s">
        <v>58</v>
      </c>
      <c r="D14" s="11">
        <v>1984</v>
      </c>
      <c r="E14" s="10" t="s">
        <v>20</v>
      </c>
      <c r="F14" s="10" t="s">
        <v>59</v>
      </c>
      <c r="G14" s="10"/>
      <c r="H14" s="12"/>
      <c r="I14" s="13"/>
      <c r="J14" s="10"/>
      <c r="K14" s="10"/>
      <c r="L14" s="13">
        <v>1.225</v>
      </c>
      <c r="N14" s="4" t="str">
        <f t="shared" si="0"/>
        <v> </v>
      </c>
      <c r="O14" s="15" t="str">
        <f t="shared" si="1"/>
        <v> </v>
      </c>
    </row>
    <row r="15" spans="1:15" ht="20.25">
      <c r="A15" s="17">
        <v>23</v>
      </c>
      <c r="B15" s="18" t="s">
        <v>60</v>
      </c>
      <c r="C15" s="18" t="s">
        <v>61</v>
      </c>
      <c r="D15" s="11">
        <v>76</v>
      </c>
      <c r="E15" s="10" t="s">
        <v>32</v>
      </c>
      <c r="F15" s="10" t="s">
        <v>62</v>
      </c>
      <c r="G15" s="10"/>
      <c r="H15" s="12"/>
      <c r="I15" s="13">
        <v>1.0520833333333333</v>
      </c>
      <c r="J15" s="13">
        <v>1.1076388888888888</v>
      </c>
      <c r="K15" s="13"/>
      <c r="L15" s="13">
        <v>1.2291666666666667</v>
      </c>
      <c r="N15" s="4" t="str">
        <f t="shared" si="0"/>
        <v> </v>
      </c>
      <c r="O15" s="15" t="str">
        <f t="shared" si="1"/>
        <v> </v>
      </c>
    </row>
    <row r="16" spans="1:15" ht="20.25">
      <c r="A16" s="9">
        <v>36</v>
      </c>
      <c r="B16" s="10" t="s">
        <v>63</v>
      </c>
      <c r="C16" s="10" t="s">
        <v>64</v>
      </c>
      <c r="D16" s="11">
        <v>72</v>
      </c>
      <c r="E16" s="10" t="s">
        <v>16</v>
      </c>
      <c r="F16" s="10"/>
      <c r="G16" s="12"/>
      <c r="H16" s="13"/>
      <c r="I16" s="13"/>
      <c r="J16" s="10"/>
      <c r="K16" s="25">
        <v>1.136111111111111</v>
      </c>
      <c r="L16" s="13">
        <v>1.2715277777777778</v>
      </c>
      <c r="N16" s="4">
        <f t="shared" si="0"/>
        <v>1.11919315403423</v>
      </c>
      <c r="O16" s="15">
        <f t="shared" si="1"/>
        <v>0.13541666666666674</v>
      </c>
    </row>
    <row r="17" spans="1:15" ht="20.25">
      <c r="A17" s="9">
        <v>38</v>
      </c>
      <c r="B17" s="10" t="s">
        <v>65</v>
      </c>
      <c r="C17" s="10" t="s">
        <v>66</v>
      </c>
      <c r="D17" s="11"/>
      <c r="E17" s="10" t="s">
        <v>28</v>
      </c>
      <c r="F17" s="10" t="s">
        <v>67</v>
      </c>
      <c r="G17" s="10"/>
      <c r="H17" s="12">
        <v>29.26</v>
      </c>
      <c r="I17" s="13">
        <v>1.2826388888888889</v>
      </c>
      <c r="J17" s="10"/>
      <c r="K17" s="10"/>
      <c r="L17" s="13">
        <v>1.2798611111111111</v>
      </c>
      <c r="N17" s="4" t="str">
        <f t="shared" si="0"/>
        <v> </v>
      </c>
      <c r="O17" s="15" t="str">
        <f t="shared" si="1"/>
        <v> </v>
      </c>
    </row>
    <row r="18" spans="1:15" ht="20.25">
      <c r="A18" s="9">
        <v>30</v>
      </c>
      <c r="B18" s="10" t="s">
        <v>68</v>
      </c>
      <c r="C18" s="10" t="s">
        <v>69</v>
      </c>
      <c r="D18" s="11">
        <v>53</v>
      </c>
      <c r="E18" s="10" t="s">
        <v>70</v>
      </c>
      <c r="F18" s="10"/>
      <c r="G18" s="12"/>
      <c r="H18" s="13"/>
      <c r="I18" s="13"/>
      <c r="J18" s="10"/>
      <c r="K18" s="25">
        <v>1.2319444444444445</v>
      </c>
      <c r="L18" s="13">
        <v>1.3479166666666667</v>
      </c>
      <c r="N18" s="4">
        <f t="shared" si="0"/>
        <v>1.0941375422773392</v>
      </c>
      <c r="O18" s="15">
        <f t="shared" si="1"/>
        <v>0.11597222222222214</v>
      </c>
    </row>
    <row r="19" spans="1:15" ht="20.25">
      <c r="A19" s="9">
        <v>33</v>
      </c>
      <c r="B19" s="10" t="s">
        <v>71</v>
      </c>
      <c r="C19" s="10" t="s">
        <v>72</v>
      </c>
      <c r="D19" s="11"/>
      <c r="E19" s="10"/>
      <c r="F19" s="10"/>
      <c r="G19" s="12"/>
      <c r="H19" s="13"/>
      <c r="I19" s="13"/>
      <c r="J19" s="10"/>
      <c r="K19" s="25">
        <v>1.2604166666666667</v>
      </c>
      <c r="L19" s="13">
        <v>1.3513888888888888</v>
      </c>
      <c r="N19" s="4">
        <f t="shared" si="0"/>
        <v>1.0721763085399447</v>
      </c>
      <c r="O19" s="15">
        <f t="shared" si="1"/>
        <v>0.09097222222222201</v>
      </c>
    </row>
    <row r="20" spans="1:15" ht="20.25">
      <c r="A20" s="9">
        <v>10</v>
      </c>
      <c r="B20" s="10" t="s">
        <v>73</v>
      </c>
      <c r="C20" s="10" t="s">
        <v>74</v>
      </c>
      <c r="D20" s="11">
        <v>1958</v>
      </c>
      <c r="E20" s="10" t="s">
        <v>75</v>
      </c>
      <c r="F20" s="10" t="s">
        <v>76</v>
      </c>
      <c r="G20" s="10"/>
      <c r="H20" s="12"/>
      <c r="I20" s="13"/>
      <c r="J20" s="10"/>
      <c r="K20" s="10"/>
      <c r="L20" s="13">
        <v>1.35625</v>
      </c>
      <c r="N20" s="4" t="str">
        <f t="shared" si="0"/>
        <v> </v>
      </c>
      <c r="O20" s="15" t="str">
        <f t="shared" si="1"/>
        <v> </v>
      </c>
    </row>
    <row r="21" spans="1:15" ht="20.25">
      <c r="A21" s="26">
        <v>2</v>
      </c>
      <c r="B21" s="27" t="s">
        <v>77</v>
      </c>
      <c r="C21" s="27" t="s">
        <v>78</v>
      </c>
      <c r="D21" s="28">
        <v>49</v>
      </c>
      <c r="E21" s="27" t="s">
        <v>70</v>
      </c>
      <c r="F21" s="27" t="s">
        <v>79</v>
      </c>
      <c r="G21" s="27"/>
      <c r="H21" s="29">
        <v>31.41</v>
      </c>
      <c r="I21" s="30">
        <v>1.3055555555555556</v>
      </c>
      <c r="J21" s="30">
        <v>1.3118055555555557</v>
      </c>
      <c r="K21" s="31">
        <v>1.3069444444444445</v>
      </c>
      <c r="L21" s="30">
        <v>1.3569444444444445</v>
      </c>
      <c r="N21" s="4">
        <f t="shared" si="0"/>
        <v>1.0382571732199788</v>
      </c>
      <c r="O21" s="15">
        <f t="shared" si="1"/>
        <v>0.050000000000000044</v>
      </c>
    </row>
    <row r="22" spans="1:15" ht="20.25">
      <c r="A22" s="9">
        <v>25</v>
      </c>
      <c r="B22" s="10" t="s">
        <v>80</v>
      </c>
      <c r="C22" s="10" t="s">
        <v>81</v>
      </c>
      <c r="D22" s="11">
        <v>1991</v>
      </c>
      <c r="E22" s="10" t="s">
        <v>20</v>
      </c>
      <c r="F22" s="10" t="s">
        <v>82</v>
      </c>
      <c r="G22" s="10"/>
      <c r="H22" s="12"/>
      <c r="I22" s="13"/>
      <c r="J22" s="10"/>
      <c r="K22" s="10"/>
      <c r="L22" s="13">
        <v>1.3763888888888889</v>
      </c>
      <c r="N22" s="4" t="str">
        <f t="shared" si="0"/>
        <v> </v>
      </c>
      <c r="O22" s="15" t="str">
        <f t="shared" si="1"/>
        <v> </v>
      </c>
    </row>
    <row r="23" spans="1:15" ht="20.25">
      <c r="A23" s="19">
        <v>7</v>
      </c>
      <c r="B23" s="20" t="s">
        <v>83</v>
      </c>
      <c r="C23" s="20" t="s">
        <v>84</v>
      </c>
      <c r="D23" s="21">
        <v>65</v>
      </c>
      <c r="E23" s="20" t="s">
        <v>36</v>
      </c>
      <c r="F23" s="20" t="s">
        <v>85</v>
      </c>
      <c r="G23" s="20">
        <v>27.13</v>
      </c>
      <c r="H23" s="22">
        <v>27.02</v>
      </c>
      <c r="I23" s="23">
        <v>1.1430555555555555</v>
      </c>
      <c r="J23" s="23">
        <v>1.1256944444444443</v>
      </c>
      <c r="K23" s="24">
        <v>1.145138888888889</v>
      </c>
      <c r="L23" s="23">
        <v>1.3854166666666667</v>
      </c>
      <c r="N23" s="4">
        <f t="shared" si="0"/>
        <v>1.209824135839903</v>
      </c>
      <c r="O23" s="15">
        <f t="shared" si="1"/>
        <v>0.2402777777777778</v>
      </c>
    </row>
    <row r="24" spans="1:15" ht="20.25">
      <c r="A24" s="9">
        <v>34</v>
      </c>
      <c r="B24" s="10" t="s">
        <v>86</v>
      </c>
      <c r="C24" s="10" t="s">
        <v>87</v>
      </c>
      <c r="D24" s="11">
        <v>70</v>
      </c>
      <c r="E24" s="10" t="s">
        <v>36</v>
      </c>
      <c r="F24" s="10"/>
      <c r="G24" s="10"/>
      <c r="H24" s="12"/>
      <c r="I24" s="13">
        <v>1.3541666666666667</v>
      </c>
      <c r="J24" s="10"/>
      <c r="K24" s="10"/>
      <c r="L24" s="13">
        <v>1.3881944444444445</v>
      </c>
      <c r="N24" s="4" t="str">
        <f t="shared" si="0"/>
        <v> </v>
      </c>
      <c r="O24" s="15" t="str">
        <f t="shared" si="1"/>
        <v> </v>
      </c>
    </row>
    <row r="25" spans="1:15" ht="20.25">
      <c r="A25" s="9">
        <v>14</v>
      </c>
      <c r="B25" s="10" t="s">
        <v>68</v>
      </c>
      <c r="C25" s="10" t="s">
        <v>88</v>
      </c>
      <c r="D25" s="11"/>
      <c r="E25" s="10"/>
      <c r="F25" s="10" t="s">
        <v>89</v>
      </c>
      <c r="G25" s="10"/>
      <c r="H25" s="12"/>
      <c r="I25" s="13"/>
      <c r="J25" s="10"/>
      <c r="K25" s="10"/>
      <c r="L25" s="13">
        <v>1.4388888888888889</v>
      </c>
      <c r="N25" s="4" t="str">
        <f t="shared" si="0"/>
        <v> </v>
      </c>
      <c r="O25" s="15" t="str">
        <f t="shared" si="1"/>
        <v> </v>
      </c>
    </row>
    <row r="26" spans="1:15" ht="20.25">
      <c r="A26" s="19">
        <v>31</v>
      </c>
      <c r="B26" s="20" t="s">
        <v>90</v>
      </c>
      <c r="C26" s="20" t="s">
        <v>46</v>
      </c>
      <c r="D26" s="21"/>
      <c r="E26" s="20" t="s">
        <v>91</v>
      </c>
      <c r="F26" s="20" t="s">
        <v>92</v>
      </c>
      <c r="G26" s="20">
        <v>31.41</v>
      </c>
      <c r="H26" s="22">
        <v>31.21</v>
      </c>
      <c r="I26" s="23">
        <v>1.3194444444444444</v>
      </c>
      <c r="J26" s="23">
        <v>1.3229166666666667</v>
      </c>
      <c r="K26" s="24">
        <v>1.3513888888888888</v>
      </c>
      <c r="L26" s="23">
        <v>1.4472222222222222</v>
      </c>
      <c r="N26" s="4">
        <f t="shared" si="0"/>
        <v>1.0709146968139776</v>
      </c>
      <c r="O26" s="15">
        <f t="shared" si="1"/>
        <v>0.09583333333333344</v>
      </c>
    </row>
    <row r="27" spans="1:15" ht="20.25">
      <c r="A27" s="9">
        <v>17</v>
      </c>
      <c r="B27" s="10" t="s">
        <v>83</v>
      </c>
      <c r="C27" s="10" t="s">
        <v>93</v>
      </c>
      <c r="D27" s="11">
        <v>66</v>
      </c>
      <c r="E27" s="10" t="s">
        <v>36</v>
      </c>
      <c r="F27" s="10"/>
      <c r="G27" s="12"/>
      <c r="H27" s="13"/>
      <c r="I27" s="13"/>
      <c r="J27" s="10"/>
      <c r="K27" s="25">
        <v>1.288888888888889</v>
      </c>
      <c r="L27" s="13">
        <v>1.4666666666666668</v>
      </c>
      <c r="N27" s="4">
        <f t="shared" si="0"/>
        <v>1.1379310344827587</v>
      </c>
      <c r="O27" s="15">
        <f t="shared" si="1"/>
        <v>0.1777777777777778</v>
      </c>
    </row>
    <row r="28" spans="1:15" ht="20.25">
      <c r="A28" s="9">
        <v>9</v>
      </c>
      <c r="B28" s="10" t="s">
        <v>94</v>
      </c>
      <c r="C28" s="10" t="s">
        <v>95</v>
      </c>
      <c r="D28" s="11">
        <v>1948</v>
      </c>
      <c r="E28" s="10" t="s">
        <v>96</v>
      </c>
      <c r="F28" s="10" t="s">
        <v>76</v>
      </c>
      <c r="G28" s="10"/>
      <c r="H28" s="12"/>
      <c r="I28" s="13"/>
      <c r="J28" s="10"/>
      <c r="K28" s="10"/>
      <c r="L28" s="13">
        <v>1.5</v>
      </c>
      <c r="N28" s="4" t="str">
        <f t="shared" si="0"/>
        <v> </v>
      </c>
      <c r="O28" s="15" t="str">
        <f t="shared" si="1"/>
        <v> </v>
      </c>
    </row>
    <row r="29" spans="1:15" ht="20.25">
      <c r="A29" s="9">
        <v>28</v>
      </c>
      <c r="B29" s="10" t="s">
        <v>97</v>
      </c>
      <c r="C29" s="10" t="s">
        <v>98</v>
      </c>
      <c r="D29" s="11">
        <v>61</v>
      </c>
      <c r="E29" s="10" t="s">
        <v>28</v>
      </c>
      <c r="F29" s="10"/>
      <c r="G29" s="12"/>
      <c r="H29" s="13"/>
      <c r="I29" s="13"/>
      <c r="J29" s="10"/>
      <c r="K29" s="25">
        <v>1.5625</v>
      </c>
      <c r="L29" s="13">
        <v>1.5354166666666667</v>
      </c>
      <c r="N29" s="4">
        <f t="shared" si="0"/>
        <v>0.9826666666666667</v>
      </c>
      <c r="O29" s="32" t="s">
        <v>99</v>
      </c>
    </row>
    <row r="30" spans="1:15" ht="20.25">
      <c r="A30" s="9">
        <v>40</v>
      </c>
      <c r="B30" s="10" t="s">
        <v>100</v>
      </c>
      <c r="C30" s="10" t="s">
        <v>101</v>
      </c>
      <c r="D30" s="11">
        <v>1998</v>
      </c>
      <c r="E30" s="10" t="s">
        <v>102</v>
      </c>
      <c r="F30" s="10"/>
      <c r="G30" s="10"/>
      <c r="H30" s="12"/>
      <c r="I30" s="13"/>
      <c r="J30" s="10"/>
      <c r="K30" s="10"/>
      <c r="L30" s="13">
        <v>1.5548611111111112</v>
      </c>
      <c r="N30" s="4" t="str">
        <f t="shared" si="0"/>
        <v> </v>
      </c>
      <c r="O30" s="15" t="str">
        <f>IF(K30&gt;0.1,L30-K30," ")</f>
        <v> </v>
      </c>
    </row>
    <row r="31" spans="1:15" ht="20.25">
      <c r="A31" s="19">
        <v>32</v>
      </c>
      <c r="B31" s="20" t="s">
        <v>103</v>
      </c>
      <c r="C31" s="20" t="s">
        <v>104</v>
      </c>
      <c r="D31" s="21"/>
      <c r="E31" s="20" t="s">
        <v>91</v>
      </c>
      <c r="F31" s="20" t="s">
        <v>105</v>
      </c>
      <c r="G31" s="20">
        <v>33.28</v>
      </c>
      <c r="H31" s="22">
        <v>33.56</v>
      </c>
      <c r="I31" s="23">
        <v>1.3819444444444444</v>
      </c>
      <c r="J31" s="23">
        <v>1.4333333333333333</v>
      </c>
      <c r="K31" s="24">
        <v>1.4069444444444443</v>
      </c>
      <c r="L31" s="23">
        <v>1.5618055555555557</v>
      </c>
      <c r="N31" s="4">
        <f t="shared" si="0"/>
        <v>1.1100691016781838</v>
      </c>
      <c r="O31" s="15">
        <f>IF(K31&gt;0.1,L31-K31," ")</f>
        <v>0.15486111111111134</v>
      </c>
    </row>
    <row r="32" spans="1:15" ht="20.25">
      <c r="A32" s="17">
        <v>29</v>
      </c>
      <c r="B32" s="10" t="s">
        <v>106</v>
      </c>
      <c r="C32" s="10" t="s">
        <v>107</v>
      </c>
      <c r="D32" s="11"/>
      <c r="E32" s="10" t="s">
        <v>36</v>
      </c>
      <c r="F32" s="10"/>
      <c r="G32" s="10"/>
      <c r="H32" s="12"/>
      <c r="I32" s="13"/>
      <c r="J32" s="13">
        <v>1.3743055555555557</v>
      </c>
      <c r="K32" s="25">
        <v>1.284722222222222</v>
      </c>
      <c r="L32" s="13">
        <v>1.56875</v>
      </c>
      <c r="N32" s="4">
        <f t="shared" si="0"/>
        <v>1.2210810810810813</v>
      </c>
      <c r="O32" s="15">
        <f>IF(K32&gt;0.1,L32-K32," ")</f>
        <v>0.284027777777778</v>
      </c>
    </row>
    <row r="33" spans="1:15" ht="20.25">
      <c r="A33" s="9">
        <v>27</v>
      </c>
      <c r="B33" s="10" t="s">
        <v>108</v>
      </c>
      <c r="C33" s="10" t="s">
        <v>98</v>
      </c>
      <c r="D33" s="11">
        <v>97</v>
      </c>
      <c r="E33" s="10" t="s">
        <v>102</v>
      </c>
      <c r="F33" s="10"/>
      <c r="G33" s="12"/>
      <c r="H33" s="13"/>
      <c r="I33" s="13"/>
      <c r="J33" s="10"/>
      <c r="K33" s="25">
        <v>1.5590277777777777</v>
      </c>
      <c r="L33" s="13">
        <v>1.596527777777778</v>
      </c>
      <c r="N33" s="4">
        <f t="shared" si="0"/>
        <v>1.0240534521158131</v>
      </c>
      <c r="O33" s="15">
        <f>IF(K33&gt;0.1,L33-K33," ")</f>
        <v>0.03750000000000031</v>
      </c>
    </row>
    <row r="34" spans="1:14" ht="20.25">
      <c r="A34" s="17">
        <v>4</v>
      </c>
      <c r="B34" s="10" t="s">
        <v>109</v>
      </c>
      <c r="C34" s="10" t="s">
        <v>110</v>
      </c>
      <c r="D34" s="11">
        <v>60</v>
      </c>
      <c r="E34" s="10" t="s">
        <v>75</v>
      </c>
      <c r="F34" s="10" t="s">
        <v>37</v>
      </c>
      <c r="G34" s="10"/>
      <c r="H34" s="12"/>
      <c r="I34" s="13">
        <v>1.63125</v>
      </c>
      <c r="J34" s="13">
        <v>1.767361111111111</v>
      </c>
      <c r="K34" s="13"/>
      <c r="L34" s="13">
        <v>1.6013888888888888</v>
      </c>
      <c r="N34" s="4" t="str">
        <f>IF(K34&gt;L33,L34/K34," ")</f>
        <v> </v>
      </c>
    </row>
    <row r="35" spans="1:16" ht="20.25">
      <c r="A35" s="9">
        <v>11</v>
      </c>
      <c r="B35" s="10" t="s">
        <v>111</v>
      </c>
      <c r="C35" s="10" t="s">
        <v>112</v>
      </c>
      <c r="D35" s="11">
        <v>1970</v>
      </c>
      <c r="E35" s="10" t="s">
        <v>36</v>
      </c>
      <c r="F35" s="10" t="s">
        <v>113</v>
      </c>
      <c r="G35" s="10"/>
      <c r="H35" s="12"/>
      <c r="I35" s="13"/>
      <c r="J35" s="10"/>
      <c r="K35" s="10"/>
      <c r="L35" s="13">
        <v>1.6513888888888888</v>
      </c>
      <c r="N35" s="4">
        <f>AVERAGE(N3:N33)</f>
        <v>1.0872398760421496</v>
      </c>
      <c r="P35" s="2" t="s">
        <v>114</v>
      </c>
    </row>
    <row r="36" spans="1:16" ht="20.25">
      <c r="A36" s="9">
        <v>20</v>
      </c>
      <c r="B36" s="10" t="s">
        <v>115</v>
      </c>
      <c r="C36" s="10" t="s">
        <v>116</v>
      </c>
      <c r="D36" s="11">
        <v>1945</v>
      </c>
      <c r="E36" s="10" t="s">
        <v>91</v>
      </c>
      <c r="F36" s="10" t="s">
        <v>117</v>
      </c>
      <c r="G36" s="10"/>
      <c r="H36" s="12"/>
      <c r="I36" s="13"/>
      <c r="J36" s="10"/>
      <c r="K36" s="10"/>
      <c r="L36" s="13">
        <v>1.8583333333333334</v>
      </c>
      <c r="N36" s="4">
        <f>AVERAGE(N33,N31,N29,N26,N21,N19,N18,N16,N13,N12,N9,N5,N3)</f>
        <v>1.0636155204054347</v>
      </c>
      <c r="O36" s="15">
        <f>AVERAGE(O31,O33,O26,O21,O19,O18,O13,O12,O9,O5,O3)</f>
        <v>0.0796717171717172</v>
      </c>
      <c r="P36" s="2" t="s">
        <v>118</v>
      </c>
    </row>
    <row r="37" spans="1:14" ht="20.25">
      <c r="A37" s="9">
        <v>19</v>
      </c>
      <c r="B37" s="10" t="s">
        <v>119</v>
      </c>
      <c r="C37" s="10" t="s">
        <v>120</v>
      </c>
      <c r="D37" s="11">
        <v>1945</v>
      </c>
      <c r="E37" s="10" t="s">
        <v>91</v>
      </c>
      <c r="F37" s="10" t="s">
        <v>44</v>
      </c>
      <c r="G37" s="10"/>
      <c r="H37" s="12"/>
      <c r="I37" s="13"/>
      <c r="J37" s="10"/>
      <c r="K37" s="10"/>
      <c r="L37" s="13">
        <v>1.8583333333333334</v>
      </c>
      <c r="N37" s="4" t="str">
        <f>IF(K37&gt;L36,L37/K37," ")</f>
        <v> </v>
      </c>
    </row>
    <row r="38" spans="1:12" ht="20.25">
      <c r="A38" s="9"/>
      <c r="B38" s="10" t="s">
        <v>121</v>
      </c>
      <c r="C38" s="10" t="s">
        <v>122</v>
      </c>
      <c r="D38" s="11"/>
      <c r="E38" s="10" t="s">
        <v>36</v>
      </c>
      <c r="F38" s="10" t="s">
        <v>105</v>
      </c>
      <c r="G38" s="10"/>
      <c r="H38" s="12">
        <v>25.06</v>
      </c>
      <c r="I38" s="13">
        <v>1.054861111111111</v>
      </c>
      <c r="J38" s="10"/>
      <c r="K38" s="10"/>
      <c r="L38" s="10"/>
    </row>
    <row r="39" spans="1:12" ht="20.25">
      <c r="A39" s="9"/>
      <c r="B39" s="10" t="s">
        <v>123</v>
      </c>
      <c r="C39" s="10" t="s">
        <v>124</v>
      </c>
      <c r="D39" s="11"/>
      <c r="E39" s="10"/>
      <c r="F39" s="10"/>
      <c r="G39" s="12"/>
      <c r="H39" s="13"/>
      <c r="I39" s="13"/>
      <c r="J39" s="10"/>
      <c r="K39" s="25">
        <v>1.5493055555555555</v>
      </c>
      <c r="L39" s="10"/>
    </row>
    <row r="40" spans="1:12" ht="20.25">
      <c r="A40" s="33"/>
      <c r="B40" s="18" t="s">
        <v>103</v>
      </c>
      <c r="C40" s="18" t="s">
        <v>46</v>
      </c>
      <c r="D40" s="34">
        <v>71</v>
      </c>
      <c r="E40" s="18" t="s">
        <v>16</v>
      </c>
      <c r="F40" s="18" t="s">
        <v>92</v>
      </c>
      <c r="G40" s="18"/>
      <c r="H40" s="35">
        <v>23.02</v>
      </c>
      <c r="I40" s="36">
        <v>0.9916666666666667</v>
      </c>
      <c r="J40" s="37">
        <v>0.9618055555555555</v>
      </c>
      <c r="K40" s="25">
        <v>1.0819444444444444</v>
      </c>
      <c r="L40" s="18"/>
    </row>
    <row r="41" spans="1:12" ht="20.25">
      <c r="A41" s="38"/>
      <c r="B41" s="10" t="s">
        <v>125</v>
      </c>
      <c r="C41" s="10" t="s">
        <v>46</v>
      </c>
      <c r="D41" s="11"/>
      <c r="E41" s="10"/>
      <c r="F41" s="10"/>
      <c r="G41" s="12"/>
      <c r="H41" s="13">
        <v>1.11875</v>
      </c>
      <c r="I41" s="13"/>
      <c r="J41" s="10"/>
      <c r="K41" s="10"/>
      <c r="L41" s="10"/>
    </row>
    <row r="42" spans="1:12" ht="20.25">
      <c r="A42" s="39"/>
      <c r="B42" s="40" t="s">
        <v>34</v>
      </c>
      <c r="C42" s="40" t="s">
        <v>126</v>
      </c>
      <c r="D42" s="41"/>
      <c r="E42" s="40" t="s">
        <v>28</v>
      </c>
      <c r="F42" s="40" t="s">
        <v>127</v>
      </c>
      <c r="G42" s="12">
        <v>29.14</v>
      </c>
      <c r="H42" s="42">
        <v>29.13</v>
      </c>
      <c r="I42" s="43">
        <v>1.3388888888888888</v>
      </c>
      <c r="J42" s="10"/>
      <c r="K42" s="10"/>
      <c r="L42" s="10"/>
    </row>
    <row r="43" spans="1:12" ht="20.25">
      <c r="A43" s="44"/>
      <c r="B43" s="45" t="s">
        <v>128</v>
      </c>
      <c r="C43" s="45" t="s">
        <v>129</v>
      </c>
      <c r="D43" s="46">
        <v>64</v>
      </c>
      <c r="E43" s="45" t="s">
        <v>28</v>
      </c>
      <c r="F43" s="45" t="s">
        <v>130</v>
      </c>
      <c r="G43" s="10"/>
      <c r="H43" s="47"/>
      <c r="I43" s="48">
        <v>1.3131944444444443</v>
      </c>
      <c r="J43" s="10"/>
      <c r="K43" s="10"/>
      <c r="L43" s="10"/>
    </row>
    <row r="44" spans="1:12" ht="20.25">
      <c r="A44" s="49"/>
      <c r="B44" s="18" t="s">
        <v>131</v>
      </c>
      <c r="C44" s="18" t="s">
        <v>132</v>
      </c>
      <c r="D44" s="11"/>
      <c r="E44" s="10" t="s">
        <v>70</v>
      </c>
      <c r="F44" s="10" t="s">
        <v>133</v>
      </c>
      <c r="G44" s="10"/>
      <c r="H44" s="12"/>
      <c r="I44" s="13"/>
      <c r="J44" s="13">
        <v>1.284722222222222</v>
      </c>
      <c r="K44" s="13"/>
      <c r="L44" s="10"/>
    </row>
    <row r="45" spans="1:12" ht="20.25">
      <c r="A45" s="38"/>
      <c r="B45" s="10" t="s">
        <v>60</v>
      </c>
      <c r="C45" s="10" t="s">
        <v>134</v>
      </c>
      <c r="D45" s="11">
        <v>76</v>
      </c>
      <c r="E45" s="10" t="s">
        <v>32</v>
      </c>
      <c r="F45" s="10" t="s">
        <v>62</v>
      </c>
      <c r="G45" s="10"/>
      <c r="H45" s="12"/>
      <c r="I45" s="13">
        <v>1.0520833333333333</v>
      </c>
      <c r="J45" s="10"/>
      <c r="K45" s="25">
        <v>1.1145833333333333</v>
      </c>
      <c r="L45" s="10"/>
    </row>
    <row r="46" spans="1:12" ht="20.25">
      <c r="A46" s="38"/>
      <c r="B46" s="10" t="s">
        <v>68</v>
      </c>
      <c r="C46" s="10" t="s">
        <v>135</v>
      </c>
      <c r="D46" s="11"/>
      <c r="E46" s="10"/>
      <c r="F46" s="10"/>
      <c r="G46" s="12"/>
      <c r="H46" s="13">
        <v>1.034722222222222</v>
      </c>
      <c r="I46" s="13"/>
      <c r="J46" s="10"/>
      <c r="K46" s="10"/>
      <c r="L46" s="10"/>
    </row>
    <row r="47" spans="1:12" ht="20.25">
      <c r="A47" s="49"/>
      <c r="B47" s="10" t="s">
        <v>136</v>
      </c>
      <c r="C47" s="10" t="s">
        <v>137</v>
      </c>
      <c r="D47" s="11">
        <v>39</v>
      </c>
      <c r="E47" s="10" t="s">
        <v>91</v>
      </c>
      <c r="F47" s="10" t="s">
        <v>138</v>
      </c>
      <c r="G47" s="10"/>
      <c r="H47" s="12"/>
      <c r="I47" s="13">
        <v>1.7291666666666667</v>
      </c>
      <c r="J47" s="13">
        <v>1.8159722222222223</v>
      </c>
      <c r="K47" s="13"/>
      <c r="L47" s="10"/>
    </row>
    <row r="48" spans="1:12" ht="20.25">
      <c r="A48" s="38"/>
      <c r="B48" s="10" t="s">
        <v>86</v>
      </c>
      <c r="C48" s="10" t="s">
        <v>139</v>
      </c>
      <c r="D48" s="11">
        <v>70</v>
      </c>
      <c r="E48" s="10" t="s">
        <v>36</v>
      </c>
      <c r="F48" s="10" t="s">
        <v>140</v>
      </c>
      <c r="G48" s="10"/>
      <c r="H48" s="12"/>
      <c r="I48" s="13">
        <v>1.2208333333333334</v>
      </c>
      <c r="J48" s="10"/>
      <c r="K48" s="10"/>
      <c r="L48" s="10"/>
    </row>
    <row r="49" spans="1:12" ht="20.25">
      <c r="A49" s="38"/>
      <c r="B49" s="10" t="s">
        <v>141</v>
      </c>
      <c r="C49" s="10" t="s">
        <v>139</v>
      </c>
      <c r="D49" s="11">
        <v>41</v>
      </c>
      <c r="E49" s="10" t="s">
        <v>91</v>
      </c>
      <c r="F49" s="10" t="s">
        <v>142</v>
      </c>
      <c r="G49" s="12"/>
      <c r="H49" s="13">
        <v>1.8333333333333333</v>
      </c>
      <c r="I49" s="13"/>
      <c r="J49" s="10"/>
      <c r="K49" s="10"/>
      <c r="L49" s="10"/>
    </row>
    <row r="50" spans="1:12" ht="20.25">
      <c r="A50" s="38"/>
      <c r="B50" s="10" t="s">
        <v>143</v>
      </c>
      <c r="C50" s="10" t="s">
        <v>144</v>
      </c>
      <c r="D50" s="11">
        <v>80</v>
      </c>
      <c r="E50" s="10" t="s">
        <v>32</v>
      </c>
      <c r="F50" s="10" t="s">
        <v>92</v>
      </c>
      <c r="G50" s="10"/>
      <c r="H50" s="12"/>
      <c r="I50" s="13">
        <v>1.0604166666666666</v>
      </c>
      <c r="J50" s="10"/>
      <c r="K50" s="10"/>
      <c r="L50" s="10"/>
    </row>
    <row r="51" spans="1:12" ht="20.25">
      <c r="A51" s="38"/>
      <c r="B51" s="10" t="s">
        <v>145</v>
      </c>
      <c r="C51" s="10" t="s">
        <v>146</v>
      </c>
      <c r="D51" s="11">
        <v>70</v>
      </c>
      <c r="E51" s="10" t="s">
        <v>36</v>
      </c>
      <c r="F51" s="10" t="s">
        <v>147</v>
      </c>
      <c r="G51" s="10"/>
      <c r="H51" s="12"/>
      <c r="I51" s="13">
        <v>1.4458333333333335</v>
      </c>
      <c r="J51" s="10"/>
      <c r="K51" s="10"/>
      <c r="L51" s="10"/>
    </row>
    <row r="52" spans="1:12" ht="20.25">
      <c r="A52" s="39"/>
      <c r="B52" s="40" t="s">
        <v>148</v>
      </c>
      <c r="C52" s="40" t="s">
        <v>149</v>
      </c>
      <c r="D52" s="41"/>
      <c r="E52" s="40"/>
      <c r="F52" s="40"/>
      <c r="G52" s="12"/>
      <c r="H52" s="43"/>
      <c r="I52" s="43"/>
      <c r="J52" s="10"/>
      <c r="K52" s="25">
        <v>1.3958333333333333</v>
      </c>
      <c r="L52" s="10"/>
    </row>
    <row r="53" spans="1:12" ht="20.25">
      <c r="A53" s="50"/>
      <c r="B53" s="51" t="s">
        <v>150</v>
      </c>
      <c r="C53" s="51" t="s">
        <v>104</v>
      </c>
      <c r="D53" s="46">
        <v>53</v>
      </c>
      <c r="E53" s="45" t="s">
        <v>53</v>
      </c>
      <c r="F53" s="45" t="s">
        <v>79</v>
      </c>
      <c r="G53" s="10"/>
      <c r="H53" s="47"/>
      <c r="I53" s="48">
        <v>1.1618055555555555</v>
      </c>
      <c r="J53" s="13">
        <v>1.1777777777777778</v>
      </c>
      <c r="K53" s="13"/>
      <c r="L53" s="10"/>
    </row>
    <row r="54" spans="1:12" ht="20.25">
      <c r="A54" s="49"/>
      <c r="B54" s="10" t="s">
        <v>42</v>
      </c>
      <c r="C54" s="10" t="s">
        <v>151</v>
      </c>
      <c r="D54" s="11"/>
      <c r="E54" s="10" t="s">
        <v>16</v>
      </c>
      <c r="F54" s="10" t="s">
        <v>152</v>
      </c>
      <c r="G54" s="10"/>
      <c r="H54" s="12"/>
      <c r="I54" s="13"/>
      <c r="J54" s="13">
        <v>1.3506944444444444</v>
      </c>
      <c r="K54" s="13"/>
      <c r="L54" s="10"/>
    </row>
    <row r="55" spans="1:12" ht="20.25">
      <c r="A55" s="49"/>
      <c r="B55" s="10" t="s">
        <v>153</v>
      </c>
      <c r="C55" s="10" t="s">
        <v>154</v>
      </c>
      <c r="D55" s="11"/>
      <c r="E55" s="10" t="s">
        <v>16</v>
      </c>
      <c r="F55" s="10" t="s">
        <v>79</v>
      </c>
      <c r="G55" s="10"/>
      <c r="H55" s="12"/>
      <c r="I55" s="13"/>
      <c r="J55" s="13">
        <v>1.5847222222222221</v>
      </c>
      <c r="K55" s="13"/>
      <c r="L55" s="10"/>
    </row>
    <row r="56" spans="1:12" ht="20.25">
      <c r="A56" s="38"/>
      <c r="B56" s="10" t="s">
        <v>18</v>
      </c>
      <c r="C56" s="10" t="s">
        <v>155</v>
      </c>
      <c r="D56" s="11"/>
      <c r="E56" s="10" t="s">
        <v>20</v>
      </c>
      <c r="F56" s="10" t="s">
        <v>130</v>
      </c>
      <c r="G56" s="10"/>
      <c r="H56" s="12"/>
      <c r="I56" s="13">
        <v>1.6305555555555555</v>
      </c>
      <c r="J56" s="10"/>
      <c r="K56" s="10"/>
      <c r="L56" s="10"/>
    </row>
    <row r="57" spans="1:12" ht="20.25">
      <c r="A57" s="38"/>
      <c r="B57" s="10" t="s">
        <v>156</v>
      </c>
      <c r="C57" s="10" t="s">
        <v>157</v>
      </c>
      <c r="D57" s="11"/>
      <c r="E57" s="10" t="s">
        <v>70</v>
      </c>
      <c r="F57" s="10" t="s">
        <v>67</v>
      </c>
      <c r="G57" s="10"/>
      <c r="H57" s="12">
        <v>28.54</v>
      </c>
      <c r="I57" s="13">
        <v>1.2958333333333334</v>
      </c>
      <c r="J57" s="10"/>
      <c r="K57" s="10"/>
      <c r="L57" s="10"/>
    </row>
    <row r="58" spans="1:12" ht="20.25">
      <c r="A58" s="38"/>
      <c r="B58" s="10" t="s">
        <v>18</v>
      </c>
      <c r="C58" s="10" t="s">
        <v>158</v>
      </c>
      <c r="D58" s="11">
        <v>68</v>
      </c>
      <c r="E58" s="10" t="s">
        <v>36</v>
      </c>
      <c r="F58" s="10" t="s">
        <v>67</v>
      </c>
      <c r="G58" s="10"/>
      <c r="H58" s="12"/>
      <c r="I58" s="13">
        <v>1.3166666666666667</v>
      </c>
      <c r="J58" s="10"/>
      <c r="K58" s="10"/>
      <c r="L58" s="10"/>
    </row>
    <row r="59" spans="1:12" ht="20.25">
      <c r="A59" s="39"/>
      <c r="B59" s="40" t="s">
        <v>159</v>
      </c>
      <c r="C59" s="40" t="s">
        <v>160</v>
      </c>
      <c r="D59" s="41"/>
      <c r="E59" s="40"/>
      <c r="F59" s="40"/>
      <c r="G59" s="12"/>
      <c r="H59" s="43"/>
      <c r="I59" s="43"/>
      <c r="J59" s="10"/>
      <c r="K59" s="25">
        <v>1.1027777777777776</v>
      </c>
      <c r="L59" s="10"/>
    </row>
    <row r="60" spans="1:12" ht="20.25">
      <c r="A60" s="49"/>
      <c r="B60" s="10" t="s">
        <v>161</v>
      </c>
      <c r="C60" s="10" t="s">
        <v>162</v>
      </c>
      <c r="D60" s="11">
        <v>42</v>
      </c>
      <c r="E60" s="10" t="s">
        <v>91</v>
      </c>
      <c r="F60" s="10" t="s">
        <v>62</v>
      </c>
      <c r="G60" s="10"/>
      <c r="H60" s="12"/>
      <c r="I60" s="13">
        <v>1.5034722222222223</v>
      </c>
      <c r="J60" s="13">
        <v>1.4895833333333333</v>
      </c>
      <c r="K60" s="25">
        <v>1.53125</v>
      </c>
      <c r="L60" s="10"/>
    </row>
    <row r="61" spans="1:12" ht="20.25">
      <c r="A61" s="49"/>
      <c r="B61" s="18" t="s">
        <v>45</v>
      </c>
      <c r="C61" s="18" t="s">
        <v>163</v>
      </c>
      <c r="D61" s="11"/>
      <c r="E61" s="10" t="s">
        <v>28</v>
      </c>
      <c r="F61" s="10"/>
      <c r="G61" s="10"/>
      <c r="H61" s="12"/>
      <c r="I61" s="13"/>
      <c r="J61" s="13">
        <v>1.2993055555555555</v>
      </c>
      <c r="K61" s="25">
        <v>1.2951388888888888</v>
      </c>
      <c r="L61" s="10"/>
    </row>
    <row r="62" spans="1:12" ht="20.25">
      <c r="A62" s="52"/>
      <c r="B62" s="53" t="s">
        <v>164</v>
      </c>
      <c r="C62" s="53" t="s">
        <v>165</v>
      </c>
      <c r="D62" s="54"/>
      <c r="E62" s="53" t="s">
        <v>91</v>
      </c>
      <c r="F62" s="53" t="s">
        <v>92</v>
      </c>
      <c r="G62" s="18"/>
      <c r="H62" s="55">
        <v>36.24</v>
      </c>
      <c r="I62" s="56">
        <v>1.5152777777777777</v>
      </c>
      <c r="J62" s="37">
        <v>1.5611111111111111</v>
      </c>
      <c r="K62" s="25">
        <v>1.545138888888889</v>
      </c>
      <c r="L62" s="18"/>
    </row>
    <row r="63" spans="1:12" ht="20.25">
      <c r="A63" s="57"/>
      <c r="B63" s="58" t="s">
        <v>77</v>
      </c>
      <c r="C63" s="58" t="s">
        <v>166</v>
      </c>
      <c r="D63" s="59">
        <v>56</v>
      </c>
      <c r="E63" s="58" t="s">
        <v>70</v>
      </c>
      <c r="F63" s="58" t="s">
        <v>21</v>
      </c>
      <c r="G63" s="58"/>
      <c r="I63" s="60">
        <v>1.25</v>
      </c>
      <c r="J63" s="10"/>
      <c r="K63" s="10"/>
      <c r="L63" s="10"/>
    </row>
    <row r="64" spans="1:12" ht="20.25">
      <c r="A64" s="61"/>
      <c r="B64" s="62" t="s">
        <v>167</v>
      </c>
      <c r="C64" s="62" t="s">
        <v>168</v>
      </c>
      <c r="D64" s="63"/>
      <c r="E64" s="62" t="s">
        <v>28</v>
      </c>
      <c r="F64" s="62" t="s">
        <v>117</v>
      </c>
      <c r="G64" s="20">
        <v>31.41</v>
      </c>
      <c r="H64" s="64">
        <v>31.13</v>
      </c>
      <c r="I64" s="65">
        <v>1.454861111111111</v>
      </c>
      <c r="J64" s="23">
        <v>1.54375</v>
      </c>
      <c r="K64" s="24">
        <v>1.4368055555555557</v>
      </c>
      <c r="L64" s="20"/>
    </row>
    <row r="65" spans="1:12" ht="20.25">
      <c r="A65" s="38"/>
      <c r="B65" s="10" t="s">
        <v>83</v>
      </c>
      <c r="C65" s="10" t="s">
        <v>169</v>
      </c>
      <c r="D65" s="11">
        <v>70</v>
      </c>
      <c r="E65" s="10" t="s">
        <v>36</v>
      </c>
      <c r="F65" s="10" t="s">
        <v>67</v>
      </c>
      <c r="G65" s="10"/>
      <c r="H65" s="12"/>
      <c r="I65" s="13">
        <v>1.386111111111111</v>
      </c>
      <c r="J65" s="10"/>
      <c r="K65" s="10"/>
      <c r="L65" s="10"/>
    </row>
    <row r="66" spans="1:12" ht="20.25">
      <c r="A66" s="49"/>
      <c r="B66" s="18" t="s">
        <v>34</v>
      </c>
      <c r="C66" s="18" t="s">
        <v>170</v>
      </c>
      <c r="D66" s="11"/>
      <c r="E66" s="10" t="s">
        <v>16</v>
      </c>
      <c r="F66" s="10" t="s">
        <v>79</v>
      </c>
      <c r="G66" s="10"/>
      <c r="H66" s="12"/>
      <c r="I66" s="13"/>
      <c r="J66" s="13">
        <v>1.2208333333333334</v>
      </c>
      <c r="K66" s="13"/>
      <c r="L66" s="10"/>
    </row>
    <row r="67" spans="1:12" ht="20.25">
      <c r="A67" s="38"/>
      <c r="B67" s="10" t="s">
        <v>131</v>
      </c>
      <c r="C67" s="10" t="s">
        <v>171</v>
      </c>
      <c r="D67" s="11"/>
      <c r="E67" s="10"/>
      <c r="F67" s="10"/>
      <c r="G67" s="12"/>
      <c r="H67" s="13">
        <v>1.4006944444444445</v>
      </c>
      <c r="I67" s="13"/>
      <c r="J67" s="10"/>
      <c r="K67" s="10"/>
      <c r="L67" s="10"/>
    </row>
    <row r="68" spans="1:12" ht="20.25">
      <c r="A68" s="38"/>
      <c r="B68" s="10" t="s">
        <v>172</v>
      </c>
      <c r="C68" s="10" t="s">
        <v>173</v>
      </c>
      <c r="D68" s="11"/>
      <c r="E68" s="10"/>
      <c r="F68" s="10" t="s">
        <v>174</v>
      </c>
      <c r="G68" s="12"/>
      <c r="H68" s="13">
        <v>1.4611111111111112</v>
      </c>
      <c r="I68" s="13"/>
      <c r="J68" s="10"/>
      <c r="K68" s="10"/>
      <c r="L68" s="10"/>
    </row>
    <row r="69" spans="1:12" ht="20.25">
      <c r="A69" s="39"/>
      <c r="B69" s="40" t="s">
        <v>175</v>
      </c>
      <c r="C69" s="40" t="s">
        <v>176</v>
      </c>
      <c r="D69" s="41"/>
      <c r="E69" s="40"/>
      <c r="F69" s="40"/>
      <c r="G69" s="12"/>
      <c r="H69" s="43"/>
      <c r="I69" s="43"/>
      <c r="J69" s="10"/>
      <c r="K69" s="25">
        <v>1.1145833333333333</v>
      </c>
      <c r="L69" s="10"/>
    </row>
    <row r="70" spans="1:12" ht="20.25">
      <c r="A70" s="44"/>
      <c r="B70" s="45" t="s">
        <v>177</v>
      </c>
      <c r="C70" s="45" t="s">
        <v>178</v>
      </c>
      <c r="D70" s="46"/>
      <c r="E70" s="45" t="s">
        <v>179</v>
      </c>
      <c r="F70" s="45" t="s">
        <v>180</v>
      </c>
      <c r="G70" s="10"/>
      <c r="H70" s="47"/>
      <c r="I70" s="48">
        <v>1.3291666666666666</v>
      </c>
      <c r="J70" s="10"/>
      <c r="K70" s="10"/>
      <c r="L70" s="10"/>
    </row>
    <row r="71" spans="1:12" ht="20.25">
      <c r="A71" s="38"/>
      <c r="B71" s="10" t="s">
        <v>181</v>
      </c>
      <c r="C71" s="10" t="s">
        <v>182</v>
      </c>
      <c r="D71" s="11"/>
      <c r="E71" s="10"/>
      <c r="F71" s="10"/>
      <c r="G71" s="12"/>
      <c r="H71" s="13"/>
      <c r="I71" s="13"/>
      <c r="J71" s="10"/>
      <c r="K71" s="25">
        <v>1.1583333333333334</v>
      </c>
      <c r="L71" s="25"/>
    </row>
    <row r="72" spans="1:12" ht="20.25">
      <c r="A72" s="66"/>
      <c r="B72" s="58" t="s">
        <v>183</v>
      </c>
      <c r="C72" s="58" t="s">
        <v>184</v>
      </c>
      <c r="D72" s="59"/>
      <c r="E72" s="58" t="s">
        <v>16</v>
      </c>
      <c r="F72" s="58"/>
      <c r="G72" s="10"/>
      <c r="H72" s="67"/>
      <c r="I72" s="60"/>
      <c r="J72" s="13">
        <v>1.3756944444444443</v>
      </c>
      <c r="K72" s="13"/>
      <c r="L72" s="10"/>
    </row>
    <row r="73" spans="1:12" ht="20.25">
      <c r="A73" s="66"/>
      <c r="B73" s="68" t="s">
        <v>185</v>
      </c>
      <c r="C73" s="68" t="s">
        <v>186</v>
      </c>
      <c r="D73" s="59"/>
      <c r="E73" s="58" t="s">
        <v>36</v>
      </c>
      <c r="F73" s="58"/>
      <c r="G73" s="58"/>
      <c r="H73" s="67"/>
      <c r="I73" s="60"/>
      <c r="J73" s="13">
        <v>1.284722222222222</v>
      </c>
      <c r="K73" s="13"/>
      <c r="L73" s="10"/>
    </row>
    <row r="74" spans="1:12" ht="20.25">
      <c r="A74" s="57"/>
      <c r="B74" s="58" t="s">
        <v>187</v>
      </c>
      <c r="C74" s="58" t="s">
        <v>188</v>
      </c>
      <c r="D74" s="59"/>
      <c r="E74" s="58"/>
      <c r="F74" s="58"/>
      <c r="G74" s="67"/>
      <c r="H74" s="60"/>
      <c r="I74" s="60"/>
      <c r="J74" s="10"/>
      <c r="K74" s="25">
        <v>1.132638888888889</v>
      </c>
      <c r="L74" s="25"/>
    </row>
    <row r="75" spans="1:12" ht="20.25">
      <c r="A75" s="57"/>
      <c r="B75" s="58" t="s">
        <v>189</v>
      </c>
      <c r="C75" s="58" t="s">
        <v>190</v>
      </c>
      <c r="D75" s="59"/>
      <c r="E75" s="58"/>
      <c r="F75" s="58"/>
      <c r="G75" s="67"/>
      <c r="H75" s="60"/>
      <c r="I75" s="60"/>
      <c r="J75" s="10"/>
      <c r="K75" s="25">
        <v>1.011111111111111</v>
      </c>
      <c r="L75" s="25"/>
    </row>
    <row r="76" spans="1:12" ht="20.25">
      <c r="A76" s="57"/>
      <c r="B76" s="58" t="s">
        <v>111</v>
      </c>
      <c r="C76" s="58" t="s">
        <v>191</v>
      </c>
      <c r="D76" s="59"/>
      <c r="E76" s="58"/>
      <c r="F76" s="58"/>
      <c r="G76" s="67"/>
      <c r="H76" s="60"/>
      <c r="I76" s="60"/>
      <c r="J76" s="10"/>
      <c r="K76" s="25">
        <v>1.2131944444444445</v>
      </c>
      <c r="L76" s="25"/>
    </row>
    <row r="77" spans="1:12" ht="20.25">
      <c r="A77" s="57"/>
      <c r="B77" s="58" t="s">
        <v>192</v>
      </c>
      <c r="C77" s="58" t="s">
        <v>193</v>
      </c>
      <c r="D77" s="59"/>
      <c r="E77" s="58"/>
      <c r="F77" s="58"/>
      <c r="G77" s="67"/>
      <c r="H77" s="60"/>
      <c r="I77" s="60"/>
      <c r="J77" s="10"/>
      <c r="K77" s="25">
        <v>1.2493055555555557</v>
      </c>
      <c r="L77" s="25"/>
    </row>
    <row r="78" spans="1:12" ht="20.25">
      <c r="A78" s="57"/>
      <c r="B78" s="58" t="s">
        <v>194</v>
      </c>
      <c r="C78" s="58" t="s">
        <v>195</v>
      </c>
      <c r="D78" s="59"/>
      <c r="E78" s="58"/>
      <c r="F78" s="58"/>
      <c r="G78" s="67"/>
      <c r="H78" s="60"/>
      <c r="I78" s="60"/>
      <c r="J78" s="10"/>
      <c r="K78" s="25">
        <v>1.395138888888889</v>
      </c>
      <c r="L78" s="25"/>
    </row>
    <row r="79" spans="1:12" ht="20.25">
      <c r="A79" s="66"/>
      <c r="B79" s="68" t="s">
        <v>196</v>
      </c>
      <c r="C79" s="68" t="s">
        <v>197</v>
      </c>
      <c r="D79" s="59">
        <v>58</v>
      </c>
      <c r="E79" s="58" t="s">
        <v>70</v>
      </c>
      <c r="F79" s="58" t="s">
        <v>198</v>
      </c>
      <c r="G79" s="58"/>
      <c r="H79" s="67"/>
      <c r="I79" s="60">
        <v>1.2291666666666667</v>
      </c>
      <c r="J79" s="13">
        <v>1.253472222222222</v>
      </c>
      <c r="K79" s="25">
        <v>1.2381944444444444</v>
      </c>
      <c r="L79" s="10"/>
    </row>
    <row r="80" spans="1:12" ht="20.25">
      <c r="A80" s="66"/>
      <c r="B80" s="68" t="s">
        <v>83</v>
      </c>
      <c r="C80" s="68" t="s">
        <v>199</v>
      </c>
      <c r="D80" s="59"/>
      <c r="E80" s="58" t="s">
        <v>16</v>
      </c>
      <c r="F80" s="58" t="s">
        <v>117</v>
      </c>
      <c r="G80" s="58"/>
      <c r="H80" s="67"/>
      <c r="I80" s="60"/>
      <c r="J80" s="13">
        <v>1.0875</v>
      </c>
      <c r="K80" s="13"/>
      <c r="L80" s="10"/>
    </row>
    <row r="81" spans="1:12" ht="20.25">
      <c r="A81" s="57"/>
      <c r="B81" s="58" t="s">
        <v>143</v>
      </c>
      <c r="C81" s="58" t="s">
        <v>200</v>
      </c>
      <c r="D81" s="59"/>
      <c r="E81" s="58" t="s">
        <v>28</v>
      </c>
      <c r="F81" s="58" t="s">
        <v>201</v>
      </c>
      <c r="G81" s="58"/>
      <c r="H81" s="67">
        <v>29.22</v>
      </c>
      <c r="I81" s="60">
        <v>1.2763888888888888</v>
      </c>
      <c r="J81" s="10"/>
      <c r="K81" s="25">
        <v>1.2791666666666666</v>
      </c>
      <c r="L81" s="10"/>
    </row>
    <row r="82" spans="1:12" ht="20.25">
      <c r="A82" s="57"/>
      <c r="B82" s="58" t="s">
        <v>202</v>
      </c>
      <c r="C82" s="58" t="s">
        <v>203</v>
      </c>
      <c r="D82" s="59"/>
      <c r="E82" s="58"/>
      <c r="F82" s="58"/>
      <c r="G82" s="67"/>
      <c r="H82" s="60">
        <v>1.7069444444444446</v>
      </c>
      <c r="I82" s="60"/>
      <c r="J82" s="10"/>
      <c r="K82" s="10"/>
      <c r="L82" s="10"/>
    </row>
    <row r="83" spans="1:12" ht="20.25">
      <c r="A83" s="57"/>
      <c r="B83" s="58" t="s">
        <v>77</v>
      </c>
      <c r="C83" s="58" t="s">
        <v>204</v>
      </c>
      <c r="D83" s="59"/>
      <c r="E83" s="58"/>
      <c r="F83" s="58"/>
      <c r="G83" s="67"/>
      <c r="H83" s="60"/>
      <c r="I83" s="60"/>
      <c r="J83" s="10"/>
      <c r="K83" s="25">
        <v>1.14375</v>
      </c>
      <c r="L83" s="25"/>
    </row>
    <row r="84" spans="1:12" ht="20.25">
      <c r="A84" s="57"/>
      <c r="B84" s="58" t="s">
        <v>205</v>
      </c>
      <c r="C84" s="58" t="s">
        <v>206</v>
      </c>
      <c r="D84" s="59"/>
      <c r="E84" s="58" t="s">
        <v>16</v>
      </c>
      <c r="F84" s="58" t="s">
        <v>207</v>
      </c>
      <c r="G84" s="58"/>
      <c r="H84" s="67"/>
      <c r="I84" s="60">
        <v>1.0125</v>
      </c>
      <c r="J84" s="10"/>
      <c r="K84" s="10"/>
      <c r="L84" s="10"/>
    </row>
    <row r="85" spans="1:12" ht="20.25">
      <c r="A85" s="66"/>
      <c r="B85" s="68" t="s">
        <v>208</v>
      </c>
      <c r="C85" s="68" t="s">
        <v>209</v>
      </c>
      <c r="D85" s="59"/>
      <c r="E85" s="58" t="s">
        <v>20</v>
      </c>
      <c r="F85" s="58"/>
      <c r="G85" s="58"/>
      <c r="H85" s="67"/>
      <c r="I85" s="60"/>
      <c r="J85" s="13">
        <v>1.0881944444444445</v>
      </c>
      <c r="K85" s="13"/>
      <c r="L85" s="10"/>
    </row>
    <row r="86" spans="1:12" ht="20.25">
      <c r="A86" s="57"/>
      <c r="B86" s="58" t="s">
        <v>210</v>
      </c>
      <c r="C86" s="58" t="s">
        <v>211</v>
      </c>
      <c r="D86" s="59">
        <v>60</v>
      </c>
      <c r="E86" s="58" t="s">
        <v>70</v>
      </c>
      <c r="F86" s="58" t="s">
        <v>212</v>
      </c>
      <c r="G86" s="58"/>
      <c r="H86" s="67"/>
      <c r="I86" s="60">
        <v>1.1347222222222222</v>
      </c>
      <c r="J86" s="10"/>
      <c r="K86" s="10"/>
      <c r="L86" s="10"/>
    </row>
    <row r="87" spans="1:12" ht="20.25">
      <c r="A87" s="57"/>
      <c r="B87" s="58" t="s">
        <v>213</v>
      </c>
      <c r="C87" s="58" t="s">
        <v>214</v>
      </c>
      <c r="D87" s="59"/>
      <c r="E87" s="58"/>
      <c r="F87" s="58"/>
      <c r="G87" s="67"/>
      <c r="H87" s="60"/>
      <c r="I87" s="60"/>
      <c r="J87" s="10"/>
      <c r="K87" s="25">
        <v>1.2486111111111111</v>
      </c>
      <c r="L87" s="25"/>
    </row>
    <row r="88" spans="1:12" ht="20.25">
      <c r="A88" s="57"/>
      <c r="B88" s="58" t="s">
        <v>215</v>
      </c>
      <c r="C88" s="58" t="s">
        <v>216</v>
      </c>
      <c r="D88" s="59">
        <v>73</v>
      </c>
      <c r="E88" s="58" t="s">
        <v>217</v>
      </c>
      <c r="F88" s="58" t="s">
        <v>218</v>
      </c>
      <c r="G88" s="58"/>
      <c r="H88" s="67"/>
      <c r="I88" s="60">
        <v>1.7055555555555555</v>
      </c>
      <c r="J88" s="10"/>
      <c r="K88" s="10"/>
      <c r="L88" s="10"/>
    </row>
    <row r="89" spans="1:12" ht="20.25">
      <c r="A89" s="66"/>
      <c r="B89" s="68" t="s">
        <v>219</v>
      </c>
      <c r="C89" s="68" t="s">
        <v>220</v>
      </c>
      <c r="D89" s="59"/>
      <c r="E89" s="58" t="s">
        <v>20</v>
      </c>
      <c r="F89" s="58" t="s">
        <v>221</v>
      </c>
      <c r="G89" s="58"/>
      <c r="H89" s="67">
        <v>26.09</v>
      </c>
      <c r="I89" s="60">
        <v>1.0333333333333334</v>
      </c>
      <c r="J89" s="13">
        <v>0.9576388888888889</v>
      </c>
      <c r="K89" s="13"/>
      <c r="L89" s="10"/>
    </row>
    <row r="90" spans="1:12" ht="20.25">
      <c r="A90" s="66"/>
      <c r="B90" s="68" t="s">
        <v>205</v>
      </c>
      <c r="C90" s="68" t="s">
        <v>220</v>
      </c>
      <c r="D90" s="59"/>
      <c r="E90" s="58" t="s">
        <v>20</v>
      </c>
      <c r="F90" s="58" t="s">
        <v>221</v>
      </c>
      <c r="G90" s="58"/>
      <c r="H90" s="67">
        <v>27.17</v>
      </c>
      <c r="I90" s="60">
        <v>1.0875</v>
      </c>
      <c r="J90" s="13">
        <v>0.9770833333333333</v>
      </c>
      <c r="K90" s="13"/>
      <c r="L90" s="10"/>
    </row>
    <row r="91" spans="1:12" ht="20.25">
      <c r="A91" s="57"/>
      <c r="B91" s="58" t="s">
        <v>222</v>
      </c>
      <c r="C91" s="58" t="s">
        <v>223</v>
      </c>
      <c r="D91" s="59"/>
      <c r="E91" s="58"/>
      <c r="F91" s="58"/>
      <c r="G91" s="67"/>
      <c r="H91" s="60">
        <v>1.1444444444444444</v>
      </c>
      <c r="I91" s="60"/>
      <c r="J91" s="10"/>
      <c r="K91" s="10"/>
      <c r="L91" s="10"/>
    </row>
    <row r="92" spans="1:12" ht="20.25">
      <c r="A92" s="66"/>
      <c r="B92" s="68" t="s">
        <v>224</v>
      </c>
      <c r="C92" s="68" t="s">
        <v>225</v>
      </c>
      <c r="D92" s="59"/>
      <c r="E92" s="58" t="s">
        <v>226</v>
      </c>
      <c r="F92" s="58" t="s">
        <v>227</v>
      </c>
      <c r="G92" s="58"/>
      <c r="H92" s="67"/>
      <c r="I92" s="60"/>
      <c r="J92" s="13">
        <v>1.1583333333333334</v>
      </c>
      <c r="K92" s="13"/>
      <c r="L92" s="10"/>
    </row>
    <row r="93" spans="1:12" ht="20.25">
      <c r="A93" s="57"/>
      <c r="B93" s="58" t="s">
        <v>143</v>
      </c>
      <c r="C93" s="58" t="s">
        <v>228</v>
      </c>
      <c r="D93" s="59">
        <v>75</v>
      </c>
      <c r="E93" s="58" t="s">
        <v>16</v>
      </c>
      <c r="F93" s="58" t="s">
        <v>229</v>
      </c>
      <c r="G93" s="58"/>
      <c r="H93" s="67"/>
      <c r="I93" s="60">
        <v>1.3333333333333333</v>
      </c>
      <c r="J93" s="10"/>
      <c r="K93" s="10"/>
      <c r="L93" s="10"/>
    </row>
    <row r="94" spans="1:12" ht="20.25">
      <c r="A94" s="66"/>
      <c r="B94" s="68" t="s">
        <v>45</v>
      </c>
      <c r="C94" s="68" t="s">
        <v>230</v>
      </c>
      <c r="D94" s="59"/>
      <c r="E94" s="58" t="s">
        <v>16</v>
      </c>
      <c r="F94" s="58" t="s">
        <v>79</v>
      </c>
      <c r="G94" s="58"/>
      <c r="H94" s="67"/>
      <c r="I94" s="60"/>
      <c r="J94" s="13">
        <v>1.13125</v>
      </c>
      <c r="K94" s="13"/>
      <c r="L94" s="10"/>
    </row>
    <row r="95" spans="1:12" ht="20.25">
      <c r="A95" s="57"/>
      <c r="B95" s="58" t="s">
        <v>231</v>
      </c>
      <c r="C95" s="58" t="s">
        <v>232</v>
      </c>
      <c r="D95" s="59">
        <v>64</v>
      </c>
      <c r="E95" s="58" t="s">
        <v>28</v>
      </c>
      <c r="F95" s="58" t="s">
        <v>233</v>
      </c>
      <c r="G95" s="58"/>
      <c r="H95" s="67"/>
      <c r="I95" s="60">
        <v>1.070138888888889</v>
      </c>
      <c r="J95" s="10"/>
      <c r="K95" s="10"/>
      <c r="L95" s="10"/>
    </row>
    <row r="96" spans="1:12" ht="20.25">
      <c r="A96" s="57"/>
      <c r="B96" s="58" t="s">
        <v>125</v>
      </c>
      <c r="C96" s="58" t="s">
        <v>234</v>
      </c>
      <c r="D96" s="59">
        <v>60</v>
      </c>
      <c r="E96" s="58" t="s">
        <v>70</v>
      </c>
      <c r="F96" s="58" t="s">
        <v>235</v>
      </c>
      <c r="G96" s="58"/>
      <c r="H96" s="67"/>
      <c r="I96" s="60">
        <v>1.229861111111111</v>
      </c>
      <c r="J96" s="10"/>
      <c r="K96" s="10"/>
      <c r="L96" s="10"/>
    </row>
    <row r="97" spans="1:12" ht="20.25">
      <c r="A97" s="66"/>
      <c r="B97" s="68" t="s">
        <v>45</v>
      </c>
      <c r="C97" s="68" t="s">
        <v>236</v>
      </c>
      <c r="D97" s="59"/>
      <c r="E97" s="58" t="s">
        <v>16</v>
      </c>
      <c r="F97" s="58"/>
      <c r="G97" s="58"/>
      <c r="H97" s="67"/>
      <c r="I97" s="60"/>
      <c r="J97" s="13">
        <v>1.121527777777778</v>
      </c>
      <c r="K97" s="13"/>
      <c r="L97" s="10"/>
    </row>
    <row r="98" spans="1:12" ht="20.25">
      <c r="A98" s="57"/>
      <c r="B98" s="58" t="s">
        <v>83</v>
      </c>
      <c r="C98" s="58" t="s">
        <v>237</v>
      </c>
      <c r="D98" s="59"/>
      <c r="E98" s="58"/>
      <c r="F98" s="58" t="s">
        <v>238</v>
      </c>
      <c r="G98" s="67"/>
      <c r="H98" s="60">
        <v>1.128472222222222</v>
      </c>
      <c r="I98" s="60"/>
      <c r="J98" s="10"/>
      <c r="K98" s="10"/>
      <c r="L98" s="10"/>
    </row>
    <row r="99" spans="1:12" ht="20.25">
      <c r="A99" s="57"/>
      <c r="B99" s="58" t="s">
        <v>239</v>
      </c>
      <c r="C99" s="58" t="s">
        <v>240</v>
      </c>
      <c r="D99" s="59"/>
      <c r="E99" s="58" t="s">
        <v>241</v>
      </c>
      <c r="F99" s="58" t="s">
        <v>242</v>
      </c>
      <c r="G99" s="58"/>
      <c r="H99" s="67">
        <v>36.49</v>
      </c>
      <c r="I99" s="60">
        <v>1.5430555555555554</v>
      </c>
      <c r="J99" s="10"/>
      <c r="K99" s="10"/>
      <c r="L99" s="10"/>
    </row>
    <row r="100" spans="1:12" ht="20.25">
      <c r="A100" s="66"/>
      <c r="B100" s="68" t="s">
        <v>83</v>
      </c>
      <c r="C100" s="68" t="s">
        <v>243</v>
      </c>
      <c r="D100" s="59">
        <v>69</v>
      </c>
      <c r="E100" s="58" t="s">
        <v>16</v>
      </c>
      <c r="F100" s="58" t="s">
        <v>229</v>
      </c>
      <c r="G100" s="58"/>
      <c r="H100" s="67"/>
      <c r="I100" s="60">
        <v>1.1777777777777778</v>
      </c>
      <c r="J100" s="13">
        <v>1.1861111111111111</v>
      </c>
      <c r="K100" s="13"/>
      <c r="L100" s="10"/>
    </row>
    <row r="101" spans="1:12" ht="20.25">
      <c r="A101" s="66"/>
      <c r="B101" s="58" t="s">
        <v>244</v>
      </c>
      <c r="C101" s="58" t="s">
        <v>243</v>
      </c>
      <c r="D101" s="59"/>
      <c r="E101" s="58" t="s">
        <v>217</v>
      </c>
      <c r="F101" s="58" t="s">
        <v>229</v>
      </c>
      <c r="G101" s="58"/>
      <c r="H101" s="67"/>
      <c r="I101" s="60"/>
      <c r="J101" s="13">
        <v>1.3263888888888888</v>
      </c>
      <c r="K101" s="13"/>
      <c r="L101" s="10"/>
    </row>
    <row r="102" spans="1:12" ht="20.25">
      <c r="A102" s="57"/>
      <c r="B102" s="58" t="s">
        <v>172</v>
      </c>
      <c r="C102" s="58" t="s">
        <v>243</v>
      </c>
      <c r="D102" s="59">
        <v>74</v>
      </c>
      <c r="E102" s="58" t="s">
        <v>16</v>
      </c>
      <c r="F102" s="58" t="s">
        <v>229</v>
      </c>
      <c r="G102" s="58"/>
      <c r="H102" s="67"/>
      <c r="I102" s="60">
        <v>1.1777777777777778</v>
      </c>
      <c r="J102" s="10"/>
      <c r="K102" s="10"/>
      <c r="L102" s="10"/>
    </row>
    <row r="103" spans="1:12" ht="20.25">
      <c r="A103" s="57"/>
      <c r="B103" s="58" t="s">
        <v>245</v>
      </c>
      <c r="C103" s="58" t="s">
        <v>243</v>
      </c>
      <c r="D103" s="59"/>
      <c r="E103" s="58"/>
      <c r="F103" s="58" t="s">
        <v>246</v>
      </c>
      <c r="G103" s="67"/>
      <c r="H103" s="60">
        <v>1.5819444444444446</v>
      </c>
      <c r="I103" s="60"/>
      <c r="J103" s="10"/>
      <c r="K103" s="10"/>
      <c r="L103" s="10"/>
    </row>
    <row r="104" spans="1:12" ht="20.25">
      <c r="A104" s="57"/>
      <c r="B104" s="58" t="s">
        <v>247</v>
      </c>
      <c r="C104" s="58" t="s">
        <v>248</v>
      </c>
      <c r="D104" s="59"/>
      <c r="E104" s="58"/>
      <c r="F104" s="58"/>
      <c r="G104" s="67"/>
      <c r="H104" s="60"/>
      <c r="I104" s="60"/>
      <c r="J104" s="10"/>
      <c r="K104" s="25">
        <v>1.3701388888888888</v>
      </c>
      <c r="L104" s="25"/>
    </row>
    <row r="105" spans="1:12" ht="20.25">
      <c r="A105" s="57"/>
      <c r="B105" s="58" t="s">
        <v>55</v>
      </c>
      <c r="C105" s="58" t="s">
        <v>56</v>
      </c>
      <c r="D105" s="59"/>
      <c r="E105" s="58"/>
      <c r="F105" s="58"/>
      <c r="G105" s="67"/>
      <c r="H105" s="60"/>
      <c r="I105" s="60"/>
      <c r="J105" s="10"/>
      <c r="K105" s="25">
        <v>1.198611111111111</v>
      </c>
      <c r="L105" s="25"/>
    </row>
    <row r="106" spans="1:12" ht="20.25">
      <c r="A106" s="57"/>
      <c r="B106" s="58" t="s">
        <v>249</v>
      </c>
      <c r="C106" s="58" t="s">
        <v>250</v>
      </c>
      <c r="D106" s="59">
        <v>81</v>
      </c>
      <c r="E106" s="58" t="s">
        <v>20</v>
      </c>
      <c r="F106" s="58" t="s">
        <v>92</v>
      </c>
      <c r="G106" s="58"/>
      <c r="H106" s="67"/>
      <c r="I106" s="60">
        <v>1.2048611111111112</v>
      </c>
      <c r="J106" s="10"/>
      <c r="K106" s="10"/>
      <c r="L106" s="10"/>
    </row>
    <row r="107" spans="1:12" ht="20.25">
      <c r="A107" s="57"/>
      <c r="B107" s="58" t="s">
        <v>251</v>
      </c>
      <c r="C107" s="58" t="s">
        <v>252</v>
      </c>
      <c r="D107" s="59"/>
      <c r="E107" s="58"/>
      <c r="F107" s="58"/>
      <c r="G107" s="67"/>
      <c r="H107" s="60"/>
      <c r="I107" s="60"/>
      <c r="J107" s="10"/>
      <c r="K107" s="25">
        <v>1.1743055555555555</v>
      </c>
      <c r="L107" s="25"/>
    </row>
    <row r="108" spans="1:12" ht="20.25">
      <c r="A108" s="57"/>
      <c r="B108" s="58" t="s">
        <v>253</v>
      </c>
      <c r="C108" s="58" t="s">
        <v>254</v>
      </c>
      <c r="D108" s="59"/>
      <c r="E108" s="58"/>
      <c r="F108" s="58"/>
      <c r="G108" s="67">
        <v>25.28</v>
      </c>
      <c r="H108" s="60"/>
      <c r="I108" s="60"/>
      <c r="J108" s="10"/>
      <c r="K108" s="10"/>
      <c r="L108" s="10"/>
    </row>
    <row r="109" spans="1:12" ht="20.25">
      <c r="A109" s="57"/>
      <c r="B109" s="58" t="s">
        <v>255</v>
      </c>
      <c r="C109" s="58" t="s">
        <v>256</v>
      </c>
      <c r="D109" s="59"/>
      <c r="E109" s="58"/>
      <c r="F109" s="58"/>
      <c r="G109" s="67"/>
      <c r="H109" s="60"/>
      <c r="I109" s="60"/>
      <c r="J109" s="10"/>
      <c r="K109" s="25">
        <v>1.29375</v>
      </c>
      <c r="L109" s="25"/>
    </row>
    <row r="110" spans="1:12" ht="20.25">
      <c r="A110" s="66"/>
      <c r="B110" s="58" t="s">
        <v>257</v>
      </c>
      <c r="C110" s="58" t="s">
        <v>258</v>
      </c>
      <c r="D110" s="59"/>
      <c r="E110" s="58" t="s">
        <v>70</v>
      </c>
      <c r="F110" s="58" t="s">
        <v>259</v>
      </c>
      <c r="G110" s="58"/>
      <c r="H110" s="67"/>
      <c r="I110" s="60"/>
      <c r="J110" s="13">
        <v>1.5534722222222221</v>
      </c>
      <c r="K110" s="13"/>
      <c r="L110" s="10"/>
    </row>
    <row r="111" spans="1:12" ht="20.25">
      <c r="A111" s="57"/>
      <c r="B111" s="58" t="s">
        <v>260</v>
      </c>
      <c r="C111" s="58" t="s">
        <v>261</v>
      </c>
      <c r="D111" s="59"/>
      <c r="E111" s="58"/>
      <c r="F111" s="58" t="s">
        <v>44</v>
      </c>
      <c r="G111" s="67"/>
      <c r="H111" s="60">
        <v>1.2381944444444444</v>
      </c>
      <c r="I111" s="60"/>
      <c r="J111" s="10"/>
      <c r="K111" s="10"/>
      <c r="L111" s="10"/>
    </row>
    <row r="112" spans="1:12" ht="20.25">
      <c r="A112" s="57"/>
      <c r="B112" s="58" t="s">
        <v>262</v>
      </c>
      <c r="C112" s="58" t="s">
        <v>263</v>
      </c>
      <c r="D112" s="59"/>
      <c r="E112" s="58"/>
      <c r="F112" s="58" t="s">
        <v>242</v>
      </c>
      <c r="G112" s="67"/>
      <c r="H112" s="60">
        <v>1.65</v>
      </c>
      <c r="I112" s="60"/>
      <c r="J112" s="10"/>
      <c r="K112" s="10"/>
      <c r="L112" s="10"/>
    </row>
    <row r="113" spans="1:12" ht="20.25">
      <c r="A113" s="57"/>
      <c r="B113" s="58" t="s">
        <v>172</v>
      </c>
      <c r="C113" s="58" t="s">
        <v>264</v>
      </c>
      <c r="D113" s="59"/>
      <c r="E113" s="58" t="s">
        <v>32</v>
      </c>
      <c r="F113" s="58" t="s">
        <v>130</v>
      </c>
      <c r="G113" s="58"/>
      <c r="H113" s="67"/>
      <c r="I113" s="60">
        <v>1.3208333333333333</v>
      </c>
      <c r="J113" s="10"/>
      <c r="K113" s="10"/>
      <c r="L113" s="10"/>
    </row>
    <row r="114" spans="1:12" ht="20.25">
      <c r="A114" s="66"/>
      <c r="B114" s="58" t="s">
        <v>103</v>
      </c>
      <c r="C114" s="58" t="s">
        <v>265</v>
      </c>
      <c r="D114" s="59"/>
      <c r="E114" s="58" t="s">
        <v>28</v>
      </c>
      <c r="F114" s="58" t="s">
        <v>266</v>
      </c>
      <c r="G114" s="58"/>
      <c r="H114" s="67">
        <v>32.18</v>
      </c>
      <c r="I114" s="60"/>
      <c r="J114" s="13">
        <v>1.426388888888889</v>
      </c>
      <c r="K114" s="13"/>
      <c r="L114" s="10"/>
    </row>
    <row r="115" spans="1:12" ht="20.25">
      <c r="A115" s="57"/>
      <c r="B115" s="58" t="s">
        <v>267</v>
      </c>
      <c r="C115" s="58" t="s">
        <v>268</v>
      </c>
      <c r="D115" s="59"/>
      <c r="E115" s="58"/>
      <c r="F115" s="58"/>
      <c r="G115" s="67"/>
      <c r="H115" s="60"/>
      <c r="I115" s="60"/>
      <c r="J115" s="10"/>
      <c r="K115" s="25">
        <v>1.488888888888889</v>
      </c>
      <c r="L115" s="25"/>
    </row>
    <row r="116" spans="1:12" ht="20.25">
      <c r="A116" s="57"/>
      <c r="B116" s="58" t="s">
        <v>71</v>
      </c>
      <c r="C116" s="58" t="s">
        <v>269</v>
      </c>
      <c r="D116" s="59"/>
      <c r="E116" s="58" t="s">
        <v>241</v>
      </c>
      <c r="F116" s="58"/>
      <c r="G116" s="58"/>
      <c r="H116" s="67"/>
      <c r="I116" s="60">
        <v>1.747222222222222</v>
      </c>
      <c r="J116" s="10"/>
      <c r="K116" s="10"/>
      <c r="L116" s="10"/>
    </row>
    <row r="117" spans="1:12" ht="20.25">
      <c r="A117" s="57"/>
      <c r="B117" s="58" t="s">
        <v>270</v>
      </c>
      <c r="C117" s="58" t="s">
        <v>271</v>
      </c>
      <c r="D117" s="59">
        <v>57</v>
      </c>
      <c r="E117" s="58" t="s">
        <v>70</v>
      </c>
      <c r="F117" s="58" t="s">
        <v>272</v>
      </c>
      <c r="G117" s="58"/>
      <c r="H117" s="67"/>
      <c r="I117" s="60">
        <v>1.2597222222222222</v>
      </c>
      <c r="J117" s="10"/>
      <c r="K117" s="10"/>
      <c r="L117" s="10"/>
    </row>
    <row r="118" spans="1:12" ht="20.25">
      <c r="A118" s="57"/>
      <c r="B118" s="58" t="s">
        <v>219</v>
      </c>
      <c r="C118" s="58" t="s">
        <v>273</v>
      </c>
      <c r="D118" s="59">
        <v>73</v>
      </c>
      <c r="E118" s="58" t="s">
        <v>16</v>
      </c>
      <c r="F118" s="58" t="s">
        <v>274</v>
      </c>
      <c r="G118" s="58"/>
      <c r="H118" s="67"/>
      <c r="I118" s="60">
        <v>1.2430555555555556</v>
      </c>
      <c r="J118" s="10"/>
      <c r="K118" s="10"/>
      <c r="L118" s="10"/>
    </row>
    <row r="119" spans="1:12" ht="20.25">
      <c r="A119" s="57"/>
      <c r="B119" s="58" t="s">
        <v>275</v>
      </c>
      <c r="C119" s="58" t="s">
        <v>276</v>
      </c>
      <c r="D119" s="59">
        <v>61</v>
      </c>
      <c r="E119" s="58" t="s">
        <v>28</v>
      </c>
      <c r="F119" s="58" t="s">
        <v>277</v>
      </c>
      <c r="G119" s="58"/>
      <c r="H119" s="67"/>
      <c r="I119" s="60">
        <v>1.2708333333333333</v>
      </c>
      <c r="J119" s="10"/>
      <c r="K119" s="10"/>
      <c r="L119" s="10"/>
    </row>
    <row r="120" spans="1:12" ht="20.25">
      <c r="A120" s="57"/>
      <c r="B120" s="58" t="s">
        <v>167</v>
      </c>
      <c r="C120" s="58" t="s">
        <v>278</v>
      </c>
      <c r="D120" s="59">
        <v>59</v>
      </c>
      <c r="E120" s="58" t="s">
        <v>70</v>
      </c>
      <c r="F120" s="58" t="s">
        <v>279</v>
      </c>
      <c r="G120" s="58"/>
      <c r="H120" s="67"/>
      <c r="I120" s="60">
        <v>1.6479166666666665</v>
      </c>
      <c r="J120" s="10"/>
      <c r="K120" s="10"/>
      <c r="L120" s="10"/>
    </row>
    <row r="121" spans="1:12" ht="20.25">
      <c r="A121" s="66"/>
      <c r="B121" s="58" t="s">
        <v>83</v>
      </c>
      <c r="C121" s="58" t="s">
        <v>280</v>
      </c>
      <c r="D121" s="59">
        <v>66</v>
      </c>
      <c r="E121" s="58" t="s">
        <v>36</v>
      </c>
      <c r="F121" s="58" t="s">
        <v>218</v>
      </c>
      <c r="G121" s="58"/>
      <c r="H121" s="67"/>
      <c r="I121" s="60">
        <v>1.3493055555555555</v>
      </c>
      <c r="J121" s="13">
        <v>1.4138888888888888</v>
      </c>
      <c r="K121" s="13"/>
      <c r="L121" s="10"/>
    </row>
    <row r="122" spans="1:12" ht="20.25">
      <c r="A122" s="66"/>
      <c r="B122" s="68" t="s">
        <v>281</v>
      </c>
      <c r="C122" s="68" t="s">
        <v>282</v>
      </c>
      <c r="D122" s="59"/>
      <c r="E122" s="58" t="s">
        <v>70</v>
      </c>
      <c r="F122" s="58"/>
      <c r="G122" s="58"/>
      <c r="H122" s="67">
        <v>30.36</v>
      </c>
      <c r="I122" s="60"/>
      <c r="J122" s="13">
        <v>1.309027777777778</v>
      </c>
      <c r="K122" s="13"/>
      <c r="L122" s="10"/>
    </row>
    <row r="123" spans="1:12" ht="20.25">
      <c r="A123" s="66"/>
      <c r="B123" s="58" t="s">
        <v>283</v>
      </c>
      <c r="C123" s="58" t="s">
        <v>282</v>
      </c>
      <c r="D123" s="59"/>
      <c r="E123" s="58" t="s">
        <v>284</v>
      </c>
      <c r="F123" s="58" t="s">
        <v>79</v>
      </c>
      <c r="G123" s="58"/>
      <c r="H123" s="67"/>
      <c r="I123" s="60"/>
      <c r="J123" s="13">
        <v>1.5472222222222223</v>
      </c>
      <c r="K123" s="13"/>
      <c r="L123" s="10"/>
    </row>
    <row r="124" spans="1:12" ht="20.25">
      <c r="A124" s="57"/>
      <c r="B124" s="58" t="s">
        <v>285</v>
      </c>
      <c r="C124" s="58" t="s">
        <v>286</v>
      </c>
      <c r="D124" s="59">
        <v>66</v>
      </c>
      <c r="E124" s="58" t="s">
        <v>241</v>
      </c>
      <c r="F124" s="58" t="s">
        <v>92</v>
      </c>
      <c r="G124" s="58"/>
      <c r="H124" s="67"/>
      <c r="I124" s="60">
        <v>1.5576388888888888</v>
      </c>
      <c r="J124" s="10"/>
      <c r="K124" s="10"/>
      <c r="L124" s="10"/>
    </row>
    <row r="125" spans="1:12" ht="20.25">
      <c r="A125" s="57"/>
      <c r="B125" s="58"/>
      <c r="C125" s="58"/>
      <c r="D125" s="59"/>
      <c r="E125" s="58"/>
      <c r="F125" s="58"/>
      <c r="G125" s="58"/>
      <c r="H125" s="67"/>
      <c r="I125" s="60"/>
      <c r="J125" s="10"/>
      <c r="K125" s="10"/>
      <c r="L125" s="10"/>
    </row>
    <row r="126" spans="1:12" ht="20.25">
      <c r="A126" s="57"/>
      <c r="B126" s="58"/>
      <c r="C126" s="58"/>
      <c r="D126" s="59"/>
      <c r="E126" s="58"/>
      <c r="F126" s="58"/>
      <c r="G126" s="58"/>
      <c r="H126" s="67"/>
      <c r="I126" s="60"/>
      <c r="J126" s="10"/>
      <c r="K126" s="10"/>
      <c r="L126" s="10"/>
    </row>
    <row r="127" spans="1:12" ht="20.25">
      <c r="A127" s="57"/>
      <c r="B127" s="58"/>
      <c r="C127" s="58"/>
      <c r="D127" s="59"/>
      <c r="E127" s="58"/>
      <c r="F127" s="58"/>
      <c r="G127" s="58"/>
      <c r="H127" s="67"/>
      <c r="I127" s="60"/>
      <c r="J127" s="10"/>
      <c r="K127" s="10"/>
      <c r="L127" s="10"/>
    </row>
    <row r="128" spans="1:12" ht="20.25">
      <c r="A128" s="57"/>
      <c r="B128" s="58"/>
      <c r="C128" s="58"/>
      <c r="D128" s="59"/>
      <c r="E128" s="58"/>
      <c r="F128" s="58"/>
      <c r="G128" s="58"/>
      <c r="H128" s="67"/>
      <c r="I128" s="60"/>
      <c r="J128" s="10"/>
      <c r="K128" s="10"/>
      <c r="L128" s="10"/>
    </row>
    <row r="129" spans="1:12" ht="20.25">
      <c r="A129" s="57"/>
      <c r="B129" s="58"/>
      <c r="C129" s="58"/>
      <c r="D129" s="59"/>
      <c r="E129" s="58"/>
      <c r="F129" s="58"/>
      <c r="G129" s="58"/>
      <c r="H129" s="67"/>
      <c r="I129" s="60"/>
      <c r="J129" s="10"/>
      <c r="K129" s="10"/>
      <c r="L129" s="10"/>
    </row>
    <row r="130" spans="1:12" ht="20.25">
      <c r="A130" s="57"/>
      <c r="B130" s="58"/>
      <c r="C130" s="58"/>
      <c r="D130" s="59"/>
      <c r="E130" s="58"/>
      <c r="F130" s="58"/>
      <c r="G130" s="58"/>
      <c r="H130" s="67"/>
      <c r="I130" s="60"/>
      <c r="J130" s="10"/>
      <c r="K130" s="10"/>
      <c r="L130" s="10"/>
    </row>
    <row r="131" spans="1:12" ht="20.25">
      <c r="A131" s="57"/>
      <c r="B131" s="58"/>
      <c r="C131" s="58"/>
      <c r="D131" s="59"/>
      <c r="E131" s="58"/>
      <c r="F131" s="58"/>
      <c r="G131" s="58"/>
      <c r="H131" s="67"/>
      <c r="I131" s="60"/>
      <c r="J131" s="10"/>
      <c r="K131" s="10"/>
      <c r="L131" s="10"/>
    </row>
    <row r="132" spans="1:12" ht="20.25">
      <c r="A132" s="57"/>
      <c r="B132" s="58"/>
      <c r="C132" s="58"/>
      <c r="D132" s="59"/>
      <c r="E132" s="58"/>
      <c r="F132" s="58"/>
      <c r="G132" s="58"/>
      <c r="H132" s="67"/>
      <c r="I132" s="60"/>
      <c r="J132" s="10"/>
      <c r="K132" s="10"/>
      <c r="L132" s="10"/>
    </row>
    <row r="133" spans="1:12" ht="20.25">
      <c r="A133" s="57"/>
      <c r="B133" s="58"/>
      <c r="C133" s="58"/>
      <c r="D133" s="59"/>
      <c r="E133" s="58"/>
      <c r="F133" s="58"/>
      <c r="G133" s="58"/>
      <c r="H133" s="67"/>
      <c r="I133" s="60"/>
      <c r="J133" s="10"/>
      <c r="K133" s="10"/>
      <c r="L133" s="10"/>
    </row>
    <row r="134" spans="1:12" ht="20.25">
      <c r="A134" s="57"/>
      <c r="B134" s="58"/>
      <c r="C134" s="58"/>
      <c r="D134" s="59"/>
      <c r="E134" s="58"/>
      <c r="F134" s="58"/>
      <c r="G134" s="58"/>
      <c r="H134" s="67"/>
      <c r="I134" s="60"/>
      <c r="J134" s="10"/>
      <c r="K134" s="10"/>
      <c r="L134" s="10"/>
    </row>
    <row r="135" spans="1:12" ht="20.25">
      <c r="A135" s="57"/>
      <c r="B135" s="58"/>
      <c r="C135" s="58"/>
      <c r="D135" s="59"/>
      <c r="E135" s="58"/>
      <c r="F135" s="58"/>
      <c r="G135" s="58"/>
      <c r="H135" s="67"/>
      <c r="I135" s="60"/>
      <c r="J135" s="10"/>
      <c r="K135" s="10"/>
      <c r="L135" s="10"/>
    </row>
    <row r="136" spans="1:12" ht="20.25">
      <c r="A136" s="57"/>
      <c r="B136" s="58"/>
      <c r="C136" s="58"/>
      <c r="D136" s="59"/>
      <c r="E136" s="58"/>
      <c r="F136" s="58"/>
      <c r="G136" s="58"/>
      <c r="H136" s="67"/>
      <c r="I136" s="60"/>
      <c r="J136" s="10"/>
      <c r="K136" s="10"/>
      <c r="L136" s="10"/>
    </row>
    <row r="137" spans="1:12" ht="20.25">
      <c r="A137" s="57"/>
      <c r="B137" s="58"/>
      <c r="C137" s="58"/>
      <c r="D137" s="59"/>
      <c r="E137" s="58"/>
      <c r="F137" s="58"/>
      <c r="G137" s="58"/>
      <c r="H137" s="67"/>
      <c r="I137" s="60"/>
      <c r="J137" s="10"/>
      <c r="K137" s="10"/>
      <c r="L137" s="10"/>
    </row>
    <row r="138" spans="1:12" ht="20.25">
      <c r="A138" s="57"/>
      <c r="B138" s="58"/>
      <c r="C138" s="58"/>
      <c r="D138" s="59"/>
      <c r="E138" s="58"/>
      <c r="F138" s="58"/>
      <c r="G138" s="58"/>
      <c r="H138" s="67"/>
      <c r="I138" s="60"/>
      <c r="J138" s="10"/>
      <c r="K138" s="10"/>
      <c r="L138" s="10"/>
    </row>
    <row r="139" spans="1:12" ht="20.25">
      <c r="A139" s="57"/>
      <c r="B139" s="58"/>
      <c r="C139" s="58"/>
      <c r="D139" s="59"/>
      <c r="E139" s="58"/>
      <c r="F139" s="58"/>
      <c r="G139" s="58"/>
      <c r="H139" s="67"/>
      <c r="I139" s="60"/>
      <c r="J139" s="10"/>
      <c r="K139" s="10"/>
      <c r="L139" s="10"/>
    </row>
  </sheetData>
  <printOptions horizontalCentered="1" verticalCentered="1"/>
  <pageMargins left="0" right="0" top="0" bottom="0" header="0.5118055555555555" footer="0.5118055555555555"/>
  <pageSetup fitToHeight="2" fitToWidth="1"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tis9bh</cp:lastModifiedBy>
  <dcterms:modified xsi:type="dcterms:W3CDTF">2010-11-08T10:08:14Z</dcterms:modified>
  <cp:category/>
  <cp:version/>
  <cp:contentType/>
  <cp:contentStatus/>
</cp:coreProperties>
</file>